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FILM FUND - NETWORK\NETWORK Partners\1. FILM HUBS - ENGLAND\FUND - SHORT FILM\1. ADMIN\Templates\"/>
    </mc:Choice>
  </mc:AlternateContent>
  <bookViews>
    <workbookView xWindow="0" yWindow="0" windowWidth="28800" windowHeight="11700"/>
  </bookViews>
  <sheets>
    <sheet name="CALENDAR" sheetId="2" r:id="rId1"/>
    <sheet name="BUDGET TOP SHEET" sheetId="3" r:id="rId2"/>
    <sheet name="BUDGET" sheetId="4" r:id="rId3"/>
    <sheet name="NOTES + FAQs" sheetId="5" r:id="rId4"/>
    <sheet name="CALENDAR HELP" sheetId="1" r:id="rId5"/>
  </sheets>
  <externalReferences>
    <externalReference r:id="rId6"/>
  </externalReferences>
  <definedNames>
    <definedName name="_xlnm.Print_Area" localSheetId="2">BUDGET!$C$3:$K$120</definedName>
    <definedName name="_xlnm.Print_Area" localSheetId="1">'BUDGET TOP SHEET'!$C$4:$K$43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3" i="4" l="1"/>
  <c r="J214" i="4" s="1"/>
  <c r="J209" i="4"/>
  <c r="I209" i="4"/>
  <c r="H207" i="4"/>
  <c r="H209" i="4" s="1"/>
  <c r="J205" i="4"/>
  <c r="I205" i="4"/>
  <c r="H205" i="4"/>
  <c r="J198" i="4"/>
  <c r="I198" i="4"/>
  <c r="H196" i="4"/>
  <c r="H195" i="4"/>
  <c r="H194" i="4"/>
  <c r="H193" i="4"/>
  <c r="H192" i="4"/>
  <c r="H191" i="4"/>
  <c r="H198" i="4" s="1"/>
  <c r="J189" i="4"/>
  <c r="J199" i="4" s="1"/>
  <c r="I189" i="4"/>
  <c r="I199" i="4" s="1"/>
  <c r="H189" i="4"/>
  <c r="H187" i="4"/>
  <c r="H186" i="4"/>
  <c r="H185" i="4"/>
  <c r="H184" i="4"/>
  <c r="H183" i="4"/>
  <c r="J181" i="4"/>
  <c r="I181" i="4"/>
  <c r="H179" i="4"/>
  <c r="H178" i="4"/>
  <c r="H177" i="4"/>
  <c r="H181" i="4" s="1"/>
  <c r="J175" i="4"/>
  <c r="I175" i="4"/>
  <c r="H173" i="4"/>
  <c r="H172" i="4"/>
  <c r="H171" i="4"/>
  <c r="H170" i="4"/>
  <c r="H175" i="4" s="1"/>
  <c r="J168" i="4"/>
  <c r="I168" i="4"/>
  <c r="H166" i="4"/>
  <c r="H165" i="4"/>
  <c r="H164" i="4"/>
  <c r="H163" i="4"/>
  <c r="H162" i="4"/>
  <c r="H161" i="4"/>
  <c r="H160" i="4"/>
  <c r="H159" i="4"/>
  <c r="H158" i="4"/>
  <c r="H157" i="4"/>
  <c r="H168" i="4" s="1"/>
  <c r="J155" i="4"/>
  <c r="I155" i="4"/>
  <c r="H153" i="4"/>
  <c r="H152" i="4"/>
  <c r="H155" i="4" s="1"/>
  <c r="H151" i="4"/>
  <c r="J149" i="4"/>
  <c r="I149" i="4"/>
  <c r="H149" i="4"/>
  <c r="H147" i="4"/>
  <c r="H146" i="4"/>
  <c r="H145" i="4"/>
  <c r="H144" i="4"/>
  <c r="H143" i="4"/>
  <c r="H142" i="4"/>
  <c r="H141" i="4"/>
  <c r="H140" i="4"/>
  <c r="H139" i="4"/>
  <c r="H138" i="4"/>
  <c r="J136" i="4"/>
  <c r="I136" i="4"/>
  <c r="H134" i="4"/>
  <c r="H133" i="4"/>
  <c r="H132" i="4"/>
  <c r="H131" i="4"/>
  <c r="H130" i="4"/>
  <c r="H129" i="4"/>
  <c r="H128" i="4"/>
  <c r="H136" i="4" s="1"/>
  <c r="H127" i="4"/>
  <c r="H126" i="4"/>
  <c r="H125" i="4"/>
  <c r="H124" i="4"/>
  <c r="J122" i="4"/>
  <c r="I122" i="4"/>
  <c r="H120" i="4"/>
  <c r="H119" i="4"/>
  <c r="H118" i="4"/>
  <c r="H117" i="4"/>
  <c r="H116" i="4"/>
  <c r="H115" i="4"/>
  <c r="H122" i="4" s="1"/>
  <c r="J113" i="4"/>
  <c r="I113" i="4"/>
  <c r="H111" i="4"/>
  <c r="H110" i="4"/>
  <c r="H113" i="4" s="1"/>
  <c r="H109" i="4"/>
  <c r="J107" i="4"/>
  <c r="I107" i="4"/>
  <c r="H105" i="4"/>
  <c r="H104" i="4"/>
  <c r="H103" i="4"/>
  <c r="H102" i="4"/>
  <c r="H101" i="4"/>
  <c r="H100" i="4"/>
  <c r="H99" i="4"/>
  <c r="H98" i="4"/>
  <c r="H97" i="4"/>
  <c r="H96" i="4"/>
  <c r="H95" i="4"/>
  <c r="H94" i="4"/>
  <c r="H93" i="4"/>
  <c r="H107" i="4" s="1"/>
  <c r="J91" i="4"/>
  <c r="I91" i="4"/>
  <c r="H89" i="4"/>
  <c r="H88" i="4"/>
  <c r="H87" i="4"/>
  <c r="H86" i="4"/>
  <c r="H91" i="4" s="1"/>
  <c r="J84" i="4"/>
  <c r="I84" i="4"/>
  <c r="H82" i="4"/>
  <c r="H81" i="4"/>
  <c r="H80" i="4"/>
  <c r="H79" i="4"/>
  <c r="H78" i="4"/>
  <c r="H77" i="4"/>
  <c r="H76" i="4"/>
  <c r="H84" i="4" s="1"/>
  <c r="J74" i="4"/>
  <c r="I74" i="4"/>
  <c r="H72" i="4"/>
  <c r="H71" i="4"/>
  <c r="H70" i="4"/>
  <c r="H69" i="4"/>
  <c r="H68" i="4"/>
  <c r="H67" i="4"/>
  <c r="H66" i="4"/>
  <c r="H74" i="4" s="1"/>
  <c r="J64" i="4"/>
  <c r="I64" i="4"/>
  <c r="H62" i="4"/>
  <c r="H64" i="4" s="1"/>
  <c r="H61" i="4"/>
  <c r="H60" i="4"/>
  <c r="H59" i="4"/>
  <c r="H58" i="4"/>
  <c r="J56" i="4"/>
  <c r="I56" i="4"/>
  <c r="H54" i="4"/>
  <c r="H53" i="4"/>
  <c r="H52" i="4"/>
  <c r="H51" i="4"/>
  <c r="H50" i="4"/>
  <c r="H49" i="4"/>
  <c r="H48" i="4"/>
  <c r="H56" i="4" s="1"/>
  <c r="J46" i="4"/>
  <c r="I46" i="4"/>
  <c r="H44" i="4"/>
  <c r="H43" i="4"/>
  <c r="H42" i="4"/>
  <c r="H41" i="4"/>
  <c r="H40" i="4"/>
  <c r="H39" i="4"/>
  <c r="H37" i="4"/>
  <c r="H36" i="4"/>
  <c r="H35" i="4"/>
  <c r="H33" i="4"/>
  <c r="H32" i="4"/>
  <c r="H31" i="4"/>
  <c r="H29" i="4"/>
  <c r="H46" i="4" s="1"/>
  <c r="J25" i="4"/>
  <c r="I25" i="4"/>
  <c r="H25" i="4"/>
  <c r="H23" i="4"/>
  <c r="J21" i="4"/>
  <c r="I21" i="4"/>
  <c r="H19" i="4"/>
  <c r="H18" i="4"/>
  <c r="H21" i="4" s="1"/>
  <c r="I16" i="4"/>
  <c r="I26" i="4" s="1"/>
  <c r="H14" i="4"/>
  <c r="J14" i="4" s="1"/>
  <c r="J13" i="4"/>
  <c r="J16" i="4" s="1"/>
  <c r="J26" i="4" s="1"/>
  <c r="H13" i="4"/>
  <c r="H11" i="4"/>
  <c r="I5" i="4"/>
  <c r="I4" i="4"/>
  <c r="I3" i="4"/>
  <c r="M8" i="3"/>
  <c r="H14" i="3"/>
  <c r="I14" i="3"/>
  <c r="J14" i="3"/>
  <c r="H15" i="3"/>
  <c r="I15" i="3"/>
  <c r="J15" i="3"/>
  <c r="H16" i="3"/>
  <c r="I16" i="3"/>
  <c r="J16" i="3"/>
  <c r="H18" i="3"/>
  <c r="J18" i="3"/>
  <c r="H19" i="3"/>
  <c r="I19" i="3"/>
  <c r="I37" i="3" s="1"/>
  <c r="J19" i="3"/>
  <c r="H20" i="3"/>
  <c r="I20" i="3"/>
  <c r="J20" i="3"/>
  <c r="H21" i="3"/>
  <c r="I21" i="3"/>
  <c r="J21" i="3"/>
  <c r="H22" i="3"/>
  <c r="I22" i="3"/>
  <c r="J22" i="3"/>
  <c r="H23" i="3"/>
  <c r="I23" i="3"/>
  <c r="J23" i="3"/>
  <c r="H24" i="3"/>
  <c r="I24" i="3"/>
  <c r="J24" i="3"/>
  <c r="H25" i="3"/>
  <c r="I25" i="3"/>
  <c r="J25" i="3"/>
  <c r="H26" i="3"/>
  <c r="I26" i="3"/>
  <c r="J26" i="3"/>
  <c r="H27" i="3"/>
  <c r="I27" i="3"/>
  <c r="J27" i="3"/>
  <c r="H28" i="3"/>
  <c r="I28" i="3"/>
  <c r="J28" i="3"/>
  <c r="H29" i="3"/>
  <c r="I29" i="3"/>
  <c r="J29" i="3"/>
  <c r="H30" i="3"/>
  <c r="I30" i="3"/>
  <c r="J30" i="3"/>
  <c r="H31" i="3"/>
  <c r="I31" i="3"/>
  <c r="J31" i="3"/>
  <c r="H32" i="3"/>
  <c r="I32" i="3"/>
  <c r="J32" i="3"/>
  <c r="H33" i="3"/>
  <c r="I33" i="3"/>
  <c r="J33" i="3"/>
  <c r="H34" i="3"/>
  <c r="I34" i="3"/>
  <c r="J34" i="3"/>
  <c r="H35" i="3"/>
  <c r="I35" i="3"/>
  <c r="J35" i="3"/>
  <c r="H37" i="3"/>
  <c r="H38" i="3"/>
  <c r="I38" i="3"/>
  <c r="I42" i="3" s="1"/>
  <c r="J38" i="3"/>
  <c r="H39" i="3"/>
  <c r="H40" i="3"/>
  <c r="I40" i="3"/>
  <c r="J40" i="3"/>
  <c r="H42" i="3"/>
  <c r="H43" i="3" s="1"/>
  <c r="I3" i="3" s="1"/>
  <c r="I2" i="4" s="1"/>
  <c r="J42" i="3"/>
  <c r="J37" i="3" l="1"/>
  <c r="I18" i="3"/>
  <c r="I43" i="3"/>
  <c r="J43" i="3"/>
  <c r="H199" i="4"/>
  <c r="J215" i="4"/>
  <c r="H16" i="4"/>
  <c r="H26" i="4" s="1"/>
  <c r="M9" i="3"/>
  <c r="M10" i="3" s="1"/>
  <c r="H211" i="4" l="1"/>
  <c r="H213" i="4" l="1"/>
  <c r="H214" i="4" s="1"/>
  <c r="H215" i="4" s="1"/>
  <c r="I211" i="4"/>
  <c r="I213" i="4" s="1"/>
  <c r="I214" i="4" s="1"/>
  <c r="I215" i="4" s="1"/>
  <c r="B7" i="2" l="1"/>
  <c r="C7" i="2" s="1"/>
  <c r="D7" i="2" s="1"/>
  <c r="E7" i="2" s="1"/>
  <c r="F7" i="2" s="1"/>
  <c r="G7" i="2" s="1"/>
  <c r="A11" i="2" s="1"/>
  <c r="B11" i="2" s="1"/>
  <c r="C11" i="2" s="1"/>
  <c r="D11" i="2" s="1"/>
  <c r="E11" i="2" s="1"/>
  <c r="F11" i="2" s="1"/>
  <c r="G11" i="2" s="1"/>
  <c r="A15" i="2" s="1"/>
  <c r="B15" i="2" s="1"/>
  <c r="C15" i="2" s="1"/>
  <c r="D15" i="2" s="1"/>
  <c r="E15" i="2" s="1"/>
  <c r="F15" i="2" s="1"/>
  <c r="G15" i="2" s="1"/>
  <c r="A19" i="2" s="1"/>
  <c r="B19" i="2" s="1"/>
  <c r="C19" i="2" s="1"/>
  <c r="D19" i="2" s="1"/>
  <c r="E19" i="2" s="1"/>
  <c r="F19" i="2" s="1"/>
  <c r="G19" i="2" s="1"/>
  <c r="A23" i="2" s="1"/>
  <c r="B23" i="2" s="1"/>
  <c r="C23" i="2" s="1"/>
  <c r="D23" i="2" s="1"/>
  <c r="E23" i="2" s="1"/>
  <c r="F23" i="2" s="1"/>
  <c r="G23" i="2" s="1"/>
  <c r="A27" i="2" s="1"/>
  <c r="B27" i="2" s="1"/>
  <c r="C27" i="2" s="1"/>
  <c r="D27" i="2" s="1"/>
  <c r="E27" i="2" s="1"/>
  <c r="F27" i="2" s="1"/>
  <c r="G27" i="2" s="1"/>
  <c r="A31" i="2" s="1"/>
  <c r="B31" i="2" s="1"/>
  <c r="C31" i="2" s="1"/>
  <c r="D31" i="2" s="1"/>
  <c r="E31" i="2" s="1"/>
  <c r="F31" i="2" s="1"/>
  <c r="G31" i="2" s="1"/>
  <c r="A35" i="2" s="1"/>
  <c r="B35" i="2" s="1"/>
  <c r="C35" i="2" s="1"/>
  <c r="D35" i="2" s="1"/>
  <c r="E35" i="2" s="1"/>
  <c r="F35" i="2" s="1"/>
  <c r="G35" i="2" s="1"/>
  <c r="A39" i="2" s="1"/>
  <c r="B39" i="2" s="1"/>
  <c r="C39" i="2" s="1"/>
  <c r="D39" i="2" s="1"/>
  <c r="E39" i="2" s="1"/>
  <c r="F39" i="2" s="1"/>
  <c r="G39" i="2" s="1"/>
  <c r="A43" i="2" s="1"/>
  <c r="B43" i="2" s="1"/>
  <c r="C43" i="2" s="1"/>
  <c r="D43" i="2" s="1"/>
  <c r="E43" i="2" s="1"/>
  <c r="F43" i="2" s="1"/>
  <c r="G43" i="2" s="1"/>
  <c r="A47" i="2" s="1"/>
  <c r="B47" i="2" s="1"/>
  <c r="C47" i="2" s="1"/>
  <c r="D47" i="2" s="1"/>
  <c r="E47" i="2" s="1"/>
  <c r="F47" i="2" s="1"/>
  <c r="G47" i="2" s="1"/>
  <c r="A51" i="2" s="1"/>
  <c r="B51" i="2" s="1"/>
  <c r="C51" i="2" s="1"/>
  <c r="D51" i="2" s="1"/>
  <c r="E51" i="2" s="1"/>
  <c r="F51" i="2" s="1"/>
  <c r="G51" i="2" s="1"/>
  <c r="A55" i="2" s="1"/>
  <c r="B55" i="2" s="1"/>
  <c r="C55" i="2" s="1"/>
  <c r="D55" i="2" s="1"/>
  <c r="E55" i="2" s="1"/>
  <c r="F55" i="2" s="1"/>
  <c r="G55" i="2" s="1"/>
  <c r="A59" i="2" s="1"/>
  <c r="B59" i="2" s="1"/>
  <c r="C59" i="2" s="1"/>
  <c r="D59" i="2" s="1"/>
  <c r="E59" i="2" s="1"/>
  <c r="F59" i="2" s="1"/>
  <c r="G59" i="2" s="1"/>
  <c r="A63" i="2" s="1"/>
  <c r="B63" i="2" s="1"/>
  <c r="C63" i="2" s="1"/>
  <c r="D63" i="2" s="1"/>
  <c r="E63" i="2" s="1"/>
  <c r="F63" i="2" s="1"/>
  <c r="G63" i="2" s="1"/>
  <c r="A67" i="2" s="1"/>
  <c r="B67" i="2" s="1"/>
  <c r="C67" i="2" s="1"/>
  <c r="D67" i="2" s="1"/>
  <c r="E67" i="2" s="1"/>
  <c r="F67" i="2" s="1"/>
  <c r="G67" i="2" s="1"/>
  <c r="A71" i="2" s="1"/>
  <c r="B71" i="2" s="1"/>
  <c r="C71" i="2" s="1"/>
  <c r="D71" i="2" s="1"/>
  <c r="E71" i="2" s="1"/>
  <c r="F71" i="2" s="1"/>
  <c r="G71" i="2" s="1"/>
  <c r="A75" i="2" s="1"/>
  <c r="B75" i="2" s="1"/>
  <c r="C75" i="2" s="1"/>
  <c r="D75" i="2" s="1"/>
  <c r="E75" i="2" s="1"/>
  <c r="F75" i="2" s="1"/>
  <c r="G75" i="2" s="1"/>
  <c r="A79" i="2" s="1"/>
  <c r="B79" i="2" s="1"/>
  <c r="C79" i="2" s="1"/>
  <c r="D79" i="2" s="1"/>
  <c r="E79" i="2" s="1"/>
  <c r="F79" i="2" s="1"/>
  <c r="G79" i="2" s="1"/>
  <c r="A83" i="2" s="1"/>
  <c r="B83" i="2" s="1"/>
  <c r="C83" i="2" s="1"/>
  <c r="D83" i="2" s="1"/>
  <c r="E83" i="2" s="1"/>
  <c r="F83" i="2" s="1"/>
  <c r="G83" i="2" s="1"/>
</calcChain>
</file>

<file path=xl/sharedStrings.xml><?xml version="1.0" encoding="utf-8"?>
<sst xmlns="http://schemas.openxmlformats.org/spreadsheetml/2006/main" count="471" uniqueCount="259">
  <si>
    <t>HOW TO UPDATE THE HEADER</t>
  </si>
  <si>
    <t>Type the name of the production, producer, director and writer in the white cells of the header. As you scroll down the schedule, these cells will remain at the top of the screen. Based on your schedule, type the approximate number of weeks for the prep, shoot and post of your production. These cells do not update based on the information in the schedule so you will need to manually amend the number of weeks in the cell box for your prep, shoot and post.</t>
  </si>
  <si>
    <t>HOW TO ADD THE FIRST DATE</t>
  </si>
  <si>
    <t>Beneath each of the days of the week (such as "Monday") there is a locked text box with the specific
short form date that is relevant to your schedule. To update the dates on your schedule so that they
are accurate to your project, you only need to amend the short form date text in the first cell, which
has the date in red font. Once you have typed in the amended date for the first Monday of your film schedule, the spreadsheet will update the short form dates for each of the days across the 20 weeks.</t>
  </si>
  <si>
    <t>HOW TO ADD TEXT TO A DAY</t>
  </si>
  <si>
    <t xml:space="preserve">You are able to type text into a day by clicking on the white box below the relevant week and day of the week (such as on "Monday") and entering details. This will then change the background colour of the day to green. </t>
  </si>
  <si>
    <t>HOW TO USE THE CHECK BOX</t>
  </si>
  <si>
    <t>As you move forward into production, once you have passed the specified day in the week (such as it being "Thursday" on the same week that has text on the "Wednesday") you can show this on your schedule by clicking on the check box next to the specific day of the week. Once you have selected the check box, the background colour will change from either white / green (depending on if you have inserted text into the date) to red and you can use this feature on a daily basis to be aware of tasks that should have been completed.</t>
  </si>
  <si>
    <t>PRODUCTION:</t>
  </si>
  <si>
    <t>TBC</t>
  </si>
  <si>
    <t>PREP:</t>
  </si>
  <si>
    <t>0 weeks</t>
  </si>
  <si>
    <t>PRODUCER:</t>
  </si>
  <si>
    <t>SHOOT:</t>
  </si>
  <si>
    <t>DIRECTOR:</t>
  </si>
  <si>
    <t>POST:</t>
  </si>
  <si>
    <t>WRITER:</t>
  </si>
  <si>
    <t>Week 1</t>
  </si>
  <si>
    <t>MONDAY</t>
  </si>
  <si>
    <t>TUESDAY</t>
  </si>
  <si>
    <t>WEDNESDAY</t>
  </si>
  <si>
    <t>THURSDAY</t>
  </si>
  <si>
    <t>FRIDAY</t>
  </si>
  <si>
    <t>SATURDAY</t>
  </si>
  <si>
    <t>SUNDAY</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</si>
  <si>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</si>
  <si>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</si>
  <si>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</si>
  <si>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</si>
  <si>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</si>
  <si>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</si>
  <si>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</si>
  <si>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</si>
  <si>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</si>
  <si>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</si>
  <si>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</si>
  <si>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</si>
  <si>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</si>
  <si>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</si>
  <si>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</si>
  <si>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</si>
  <si>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</si>
  <si>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</si>
  <si>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</si>
  <si>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GRAND TOTAL:</t>
  </si>
  <si>
    <t>TOTAL OTHER:</t>
  </si>
  <si>
    <t>CONTINGENCY @5%</t>
  </si>
  <si>
    <t>INSURANCE</t>
  </si>
  <si>
    <t>ACCESS SUPPORT</t>
  </si>
  <si>
    <t>TOTAL BELOW THE LINE:</t>
  </si>
  <si>
    <t>MISCELLANEOUS</t>
  </si>
  <si>
    <t>PUBLICITY</t>
  </si>
  <si>
    <t>MUSIC</t>
  </si>
  <si>
    <t>POST SOUND</t>
  </si>
  <si>
    <t>POST PICTURE</t>
  </si>
  <si>
    <t>ACCOMODATION</t>
  </si>
  <si>
    <t>TRAVEL</t>
  </si>
  <si>
    <t>LOCATIONS</t>
  </si>
  <si>
    <t>HAIR AND MAKE UP</t>
  </si>
  <si>
    <t>COSTUME</t>
  </si>
  <si>
    <t>PRODUCTION DESIGN</t>
  </si>
  <si>
    <t>SOUND</t>
  </si>
  <si>
    <t>LIGHTING</t>
  </si>
  <si>
    <t>CAMERA</t>
  </si>
  <si>
    <t>AD's</t>
  </si>
  <si>
    <t>PRODUCTION</t>
  </si>
  <si>
    <t>CAST</t>
  </si>
  <si>
    <t xml:space="preserve">TOTAL ABOVE THE LINE: </t>
  </si>
  <si>
    <t>DIRECTOR</t>
  </si>
  <si>
    <t>PRODUCER</t>
  </si>
  <si>
    <t>STORY AND SCRIPT</t>
  </si>
  <si>
    <t>VARIANCE</t>
  </si>
  <si>
    <t>ACTUAL</t>
  </si>
  <si>
    <t>SUBTOTAL</t>
  </si>
  <si>
    <t>DESCRIPTION</t>
  </si>
  <si>
    <t>ACCT NO.</t>
  </si>
  <si>
    <t>COST REPORTING</t>
  </si>
  <si>
    <t>OVERVIEW</t>
  </si>
  <si>
    <t>SURPLUS/DEFICIT</t>
  </si>
  <si>
    <t>TOTAL BUDGET</t>
  </si>
  <si>
    <t>TOTAL</t>
  </si>
  <si>
    <t>[e.g. Private Equity]</t>
  </si>
  <si>
    <t>XX NO. OF HOURS</t>
  </si>
  <si>
    <t>DAY LENGTH:</t>
  </si>
  <si>
    <t>[e.g. Crowdfunded]</t>
  </si>
  <si>
    <t>SHOOT FORMAT:</t>
  </si>
  <si>
    <t xml:space="preserve">PRODUCTION COMPANY: </t>
  </si>
  <si>
    <t>[e.g. Producer Investment]</t>
  </si>
  <si>
    <t>XX NO. OF DAYS/WEEKS</t>
  </si>
  <si>
    <t>N</t>
  </si>
  <si>
    <t>BFI Request Amount:</t>
  </si>
  <si>
    <t>SECURED Y/N</t>
  </si>
  <si>
    <t>AMOUNT (£)</t>
  </si>
  <si>
    <t>SOURCE</t>
  </si>
  <si>
    <t>BUDGET:</t>
  </si>
  <si>
    <t>FILM:</t>
  </si>
  <si>
    <t>FINANCE PLAN</t>
  </si>
  <si>
    <t>BUDGET TEMPLATE</t>
  </si>
  <si>
    <t>DAY LENGTH (hours):</t>
  </si>
  <si>
    <t>Items marked ** must be included in your budget</t>
  </si>
  <si>
    <t>BREAKDOWN</t>
  </si>
  <si>
    <t>AMOUNTS</t>
  </si>
  <si>
    <t>UNITS</t>
  </si>
  <si>
    <t>RATE</t>
  </si>
  <si>
    <t>e.g.</t>
  </si>
  <si>
    <t>DAYS</t>
  </si>
  <si>
    <t>WRITER FEE</t>
  </si>
  <si>
    <t>STORY RIGHTS/OPTION</t>
  </si>
  <si>
    <t>SUBTOTAL:</t>
  </si>
  <si>
    <t>EXECUTIVE PRODUCER FEE</t>
  </si>
  <si>
    <t>PRODUCER FEE</t>
  </si>
  <si>
    <t>DIRECTOR FEE</t>
  </si>
  <si>
    <t>CASTING DIRECTOR</t>
  </si>
  <si>
    <t>LEAD CAST</t>
  </si>
  <si>
    <t>LEAD NAME 1</t>
  </si>
  <si>
    <t>LEAD NAME 2</t>
  </si>
  <si>
    <t>LEAD NAME 3</t>
  </si>
  <si>
    <t>SUPPORT CAST</t>
  </si>
  <si>
    <t xml:space="preserve">SA NAME 1 </t>
  </si>
  <si>
    <t>SA NAME 2</t>
  </si>
  <si>
    <t>SA NAME 3</t>
  </si>
  <si>
    <t>EXTRAS</t>
  </si>
  <si>
    <t>SCENE NO.</t>
  </si>
  <si>
    <t>4.10</t>
  </si>
  <si>
    <t>STUNT COORDINATOR</t>
  </si>
  <si>
    <t>DIALOGUE COACH</t>
  </si>
  <si>
    <t>CHAPERONE</t>
  </si>
  <si>
    <t>LINE PRODUCER</t>
  </si>
  <si>
    <t>PRODUCTION MANAGER</t>
  </si>
  <si>
    <t>PRODUCTION COORDINATOR</t>
  </si>
  <si>
    <t>PRODUCTION ASSISTANT</t>
  </si>
  <si>
    <t>PRODUCTION RUNNER</t>
  </si>
  <si>
    <t>LOCATION MANAGER</t>
  </si>
  <si>
    <t>SCRIPT SUPERVISOR</t>
  </si>
  <si>
    <t>FIRST AD</t>
  </si>
  <si>
    <t>SECOND AD</t>
  </si>
  <si>
    <t>THIRD AD</t>
  </si>
  <si>
    <t>FLOOR RUNNER 1</t>
  </si>
  <si>
    <t>FLOOR RUNNER 2</t>
  </si>
  <si>
    <t>DIRECTOR OF PHOTOGRAPHY</t>
  </si>
  <si>
    <t>FIST A/C</t>
  </si>
  <si>
    <t>SECOND A/C</t>
  </si>
  <si>
    <t>GRIP</t>
  </si>
  <si>
    <t xml:space="preserve">DIT </t>
  </si>
  <si>
    <t>CAMERA PACKAGE</t>
  </si>
  <si>
    <t>HARD DRIVES</t>
  </si>
  <si>
    <t>GAFFER</t>
  </si>
  <si>
    <t>ELECTRICIAN 1</t>
  </si>
  <si>
    <t>ELECTRICIAN 2</t>
  </si>
  <si>
    <t>ELECTRICIAN 3</t>
  </si>
  <si>
    <t>LIGHTING PACKAGE</t>
  </si>
  <si>
    <t>PURCHASES</t>
  </si>
  <si>
    <t>GENERATOR</t>
  </si>
  <si>
    <t>RECORDIST/MIXER</t>
  </si>
  <si>
    <t>BOOM OPERATOR</t>
  </si>
  <si>
    <t>SOUND PACKAGE</t>
  </si>
  <si>
    <t>RADIOS</t>
  </si>
  <si>
    <t>PRODUCTION DESIGNER</t>
  </si>
  <si>
    <t>ART DIRECTOR</t>
  </si>
  <si>
    <t>SET DECORATOR</t>
  </si>
  <si>
    <t>ART DEPARTMENT ASSISTANT</t>
  </si>
  <si>
    <t>STANDBY ART DIRECTOR</t>
  </si>
  <si>
    <t>STORYBOARD ARTIST</t>
  </si>
  <si>
    <t>PROP MASTER</t>
  </si>
  <si>
    <t>RENTALS</t>
  </si>
  <si>
    <t>CONSTRUCTION</t>
  </si>
  <si>
    <t>10.10</t>
  </si>
  <si>
    <t>SFX SUPERVISOR</t>
  </si>
  <si>
    <t>CONSUMABLES</t>
  </si>
  <si>
    <t>ANIMALS/WRANGLER</t>
  </si>
  <si>
    <t>ACTION VEHICLES</t>
  </si>
  <si>
    <t>COSTUME DESIGNER</t>
  </si>
  <si>
    <t>COSTUME SUPERVISOR</t>
  </si>
  <si>
    <t>HAIR AND MAKE UP ARTIST</t>
  </si>
  <si>
    <t>HAIR AND MAKE UP ASSISTANT</t>
  </si>
  <si>
    <t>WIGS</t>
  </si>
  <si>
    <t>PROSTHETICS</t>
  </si>
  <si>
    <t>BOX RENTAL</t>
  </si>
  <si>
    <t>STAGE RENTAL</t>
  </si>
  <si>
    <t>LOCATION FEES</t>
  </si>
  <si>
    <t>LOCATION NAME 1</t>
  </si>
  <si>
    <t>LOCATION NAME 2</t>
  </si>
  <si>
    <t>LOCATION NAME 3</t>
  </si>
  <si>
    <t>PARKING</t>
  </si>
  <si>
    <t>CATERING</t>
  </si>
  <si>
    <t>LOCATION CONSUMABLES</t>
  </si>
  <si>
    <t>REHERSAL ROOM</t>
  </si>
  <si>
    <t>HEALTH AND SAFETY</t>
  </si>
  <si>
    <t>COVID CONSUMABLES (PPE etc.)</t>
  </si>
  <si>
    <t>TRAVEL &amp; TRANSPORT</t>
  </si>
  <si>
    <t>DRIVER</t>
  </si>
  <si>
    <t>FACILTY VEHICLES</t>
  </si>
  <si>
    <t>CAM/GRIP/LIGHTING VEHICLE</t>
  </si>
  <si>
    <t>SOUND VEHICLE</t>
  </si>
  <si>
    <t>PROPS VEHICLE</t>
  </si>
  <si>
    <t>HONEY WAGON</t>
  </si>
  <si>
    <t>TAXIS</t>
  </si>
  <si>
    <t>PETROL</t>
  </si>
  <si>
    <t>CONGESTION CHARGE</t>
  </si>
  <si>
    <t>14.10</t>
  </si>
  <si>
    <t>RECCE COSTS</t>
  </si>
  <si>
    <t>HOTELS</t>
  </si>
  <si>
    <t>PER DIEM</t>
  </si>
  <si>
    <t>EDITOR</t>
  </si>
  <si>
    <t>ASSISTANT EDITOR</t>
  </si>
  <si>
    <t>CUTTING ROOM</t>
  </si>
  <si>
    <t>DATA TRANSFER</t>
  </si>
  <si>
    <t>CONFORM AND GRADE</t>
  </si>
  <si>
    <t>STOCK</t>
  </si>
  <si>
    <t>VFX</t>
  </si>
  <si>
    <t>ARCHIVE</t>
  </si>
  <si>
    <t>DELIVERABLES</t>
  </si>
  <si>
    <t>**HOH SUBTITLES &amp; AD</t>
  </si>
  <si>
    <t>SOUND EDITOR</t>
  </si>
  <si>
    <t>ADR</t>
  </si>
  <si>
    <t>DUBBING THEATRE</t>
  </si>
  <si>
    <t>FINAL MIX</t>
  </si>
  <si>
    <t>COMPOSER</t>
  </si>
  <si>
    <t>SOURCE (INCLUDING SYNC AND REC)</t>
  </si>
  <si>
    <t>**STILLS</t>
  </si>
  <si>
    <t>POSTER DESIGN</t>
  </si>
  <si>
    <t>EPK DESIGN</t>
  </si>
  <si>
    <t>TRAILER EDIT</t>
  </si>
  <si>
    <t>FESTIVAL SUBMISIONS</t>
  </si>
  <si>
    <t>OFFICE OVERHEAD &amp; EQUIPMENT</t>
  </si>
  <si>
    <t>LEGAL FEES</t>
  </si>
  <si>
    <t>MOBILES</t>
  </si>
  <si>
    <t>HEATING</t>
  </si>
  <si>
    <t>POST ACCOUNT &amp; AUDIT</t>
  </si>
  <si>
    <t>BANK CHARGES</t>
  </si>
  <si>
    <t>ACCESS SUPPORT COSTS (if required)</t>
  </si>
  <si>
    <t>ACCESS SUPPORT COSTS - define as appropriate</t>
  </si>
  <si>
    <t>**PRODUCTION PACKAGE</t>
  </si>
  <si>
    <t>CONTINGENCY</t>
  </si>
  <si>
    <t>**CONTINGENCY 5%</t>
  </si>
  <si>
    <t>5% minimum</t>
  </si>
  <si>
    <t>TOTAL OTHER</t>
  </si>
  <si>
    <t>GRAND TOTAL</t>
  </si>
  <si>
    <t>TOPIC</t>
  </si>
  <si>
    <t>DETAILS</t>
  </si>
  <si>
    <t xml:space="preserve">National Minimum Wage (NMW)
</t>
  </si>
  <si>
    <r>
      <t>Each film project commissioned within this scheme shall pay no less than the statutory National Minimum Wage (NMW) to all cast and crew eligible to receive it</t>
    </r>
    <r>
      <rPr>
        <b/>
        <sz val="10"/>
        <color indexed="10"/>
        <rFont val="Arial"/>
        <family val="2"/>
      </rPr>
      <t xml:space="preserve">. Budgets accompanying projects should make provision for this.  Please note you should budget for what the NMW rates will be at the point in time you plan to shoot.
The current government NMW rates are here:
</t>
    </r>
  </si>
  <si>
    <t>NMW rates:</t>
  </si>
  <si>
    <t xml:space="preserve">https://www.gov.uk/national-minimum-wage-rates </t>
  </si>
  <si>
    <t xml:space="preserve">NMW exemptions / 
unpaid trainees </t>
  </si>
  <si>
    <r>
      <t xml:space="preserve">There are very limited exemptions to the NMW rule. Film/Media Students who have a letter from their college/University, saying that their participation in the production is relevant to their studies, can be exempt from NMW, although as a general rule we only approve the use of unpaid trainees where they are not fulfilling a role that would otherwise go to a paid crew member. We will not approve 'expenses only' cast or crew, and any production found to have paid less than NMW will have their funding removed.
</t>
    </r>
    <r>
      <rPr>
        <b/>
        <sz val="10"/>
        <rFont val="Arial"/>
        <family val="2"/>
      </rPr>
      <t>What documentation would be needed for students to gain work experience on the film?</t>
    </r>
    <r>
      <rPr>
        <sz val="10"/>
        <rFont val="Arial"/>
        <family val="2"/>
      </rPr>
      <t xml:space="preserve">
A letter/correspondence from the educational institution involved (college or university) confirming that the course leader is happy for the named student to work on the named short project in the context of their Film/Media/Animation/ Art related course. 
</t>
    </r>
    <r>
      <rPr>
        <b/>
        <sz val="10"/>
        <rFont val="Arial"/>
        <family val="2"/>
      </rPr>
      <t xml:space="preserve">What about core team members, like the writer, director and producer?
</t>
    </r>
    <r>
      <rPr>
        <sz val="10"/>
        <rFont val="Arial"/>
        <family val="2"/>
      </rPr>
      <t>Due to the direct career benefit to the core team, we do allow them to waive their fees as we appreciate budgets can be tight and a lot of the time teams would prefer to put the funding 'on screen'. However, we would encourage you to try to ring-fence some fees for yourselves, particularly the Producer considering the level of work, and the responsibility they shoulder in terms of liability for the project.</t>
    </r>
  </si>
  <si>
    <t>Flat Rates</t>
  </si>
  <si>
    <t>Certain HODs like the DOP and/ Editor may prefer to set a flat rate for their work on the project. You may also negotiate a flat-rate deal with a post house who you have worked with before on other projects. It is up to the post house in question to provide you with a quote.</t>
  </si>
  <si>
    <r>
      <t xml:space="preserve">Please make sure that you have budgeted for all the necessary film deliverables that are outlined in our NETWORK Short Film Guidelines. This includes providing access materials alongside your Pro Res delivery - </t>
    </r>
    <r>
      <rPr>
        <b/>
        <sz val="10"/>
        <rFont val="Arial"/>
        <family val="2"/>
      </rPr>
      <t>HOH Subtitles &amp; Audio Description</t>
    </r>
    <r>
      <rPr>
        <sz val="10"/>
        <rFont val="Arial"/>
        <family val="2"/>
      </rPr>
      <t>. Prices for this vary from about £300-£1,000 so it's good to shop around. If successful, your Talent Executive may be able to provide further guidance on this before finalising your budget. You will also need to put together a publicity pack including a selection of stills.
A full list of deliverables can be found in the NETWORK Short Film Guidelines here:</t>
    </r>
  </si>
  <si>
    <t>GUIDELINES</t>
  </si>
  <si>
    <t>https://network.bfi.org.uk/funding-available</t>
  </si>
  <si>
    <t>BFI is a public funder and does not take any share of IP/copyright in the project. We will try to guide you where we can, but we cannot provide you with legal advice or act on your behalf (e.g. when dealing with agents or negotiating finance terms). 
If your application is successful we will provide you with a full suite of template agreements which you can use on your short film, however depending on the scope of your project, whether or not there are underlying rights to secure, the level of talent you plan to cast, and the type of financing you have in place, it may be a good idea to budget for some legal fees to ensure the project and core team’s best interests are protected.</t>
  </si>
  <si>
    <t>CAPPED LINES</t>
  </si>
  <si>
    <r>
      <t xml:space="preserve">You can budget </t>
    </r>
    <r>
      <rPr>
        <b/>
        <sz val="10"/>
        <rFont val="Arial"/>
        <family val="2"/>
      </rPr>
      <t>up to £500</t>
    </r>
    <r>
      <rPr>
        <sz val="10"/>
        <rFont val="Arial"/>
        <family val="2"/>
      </rPr>
      <t xml:space="preserve"> for festival submissions
While there is no hard cap on writer/director/producer fees, generally we would not expect these to exceed £1,000 per person. The level of these fees will depend on the type of project (e.g. complexity, amount of work required during prep/post etc.) the overall budget and any additional finance secured,  </t>
    </r>
  </si>
  <si>
    <t>You must budget for insurance for the short film to include standard production insurances, £10m Employers Liability and £5m Public Liability. The insurance should be in the name of the company / lead producer who owns the rights in the short.
BFI must be listed as an additional insured - further info on the specific wording which must be used on policies will be provided if you are successful.</t>
  </si>
  <si>
    <t>COVID-19</t>
  </si>
  <si>
    <t>The landscape in the UK is changing all the time. Please take into account the latest government advice when planning your shoot and budget. Your budget does not have to be final at the point of application; if your Talent Executive decides to put your project forward for support, we can enter into further dialogue about these types of costs &amp; requirements.
We recommend having a look at the latest APA guidance and set of covid shooting guidelines which can be found here:</t>
  </si>
  <si>
    <t>APA</t>
  </si>
  <si>
    <t>https://www.a-p-a.net/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</si>
</sst>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quot;£&quot;#,##0.00"/>
    <numFmt numFmtId="165" formatCode="&quot;£ &quot;#,##0.00"/>
    <numFmt numFmtId="166" formatCode="_-[$£-809]* #,##0.00_-;\-[$£-809]* #,##0.00_-;_-[$£-809]* &quot;-&quot;??_-;_-@_-"/>
  </numFmts>
  <fonts count="39" x14ac:knownFonts="1">
    <font>
      <sz val="11"/>
      <color theme="1"/>
      <name val="Calibri"/>
      <family val="2"/>
      <scheme val="minor"/>
    </font>
    <font>
      <b/>
      <sz val="11"/>
      <color theme="1"/>
      <name val="Calibri"/>
      <family val="2"/>
      <scheme val="minor"/>
    </font>
    <font>
      <sz val="11"/>
      <color theme="0"/>
      <name val="Calibri"/>
      <family val="2"/>
      <scheme val="minor"/>
    </font>
    <font>
      <b/>
      <sz val="8"/>
      <color theme="0"/>
      <name val="Corbel"/>
      <family val="2"/>
    </font>
    <font>
      <sz val="10"/>
      <color theme="1"/>
      <name val="Calibri"/>
      <family val="2"/>
      <scheme val="minor"/>
    </font>
    <font>
      <b/>
      <sz val="12"/>
      <color theme="1"/>
      <name val="Century Gothic"/>
      <family val="2"/>
    </font>
    <font>
      <sz val="10"/>
      <color theme="0"/>
      <name val="Calibri"/>
      <family val="2"/>
      <scheme val="minor"/>
    </font>
    <font>
      <b/>
      <sz val="10"/>
      <name val="Century Gothic"/>
      <family val="2"/>
    </font>
    <font>
      <b/>
      <sz val="10"/>
      <color rgb="FFFF0000"/>
      <name val="Century Gothic"/>
      <family val="2"/>
    </font>
    <font>
      <b/>
      <sz val="10"/>
      <color theme="0"/>
      <name val="Corbel"/>
      <family val="2"/>
    </font>
    <font>
      <sz val="8"/>
      <color rgb="FFFF0000"/>
      <name val="Calibri Light"/>
      <family val="2"/>
      <scheme val="major"/>
    </font>
    <font>
      <sz val="8"/>
      <color theme="8" tint="-0.249977111117893"/>
      <name val="Calibri Light"/>
      <family val="2"/>
      <scheme val="major"/>
    </font>
    <font>
      <sz val="10"/>
      <name val="Arial"/>
    </font>
    <font>
      <sz val="9"/>
      <name val="Arial"/>
      <family val="2"/>
    </font>
    <font>
      <sz val="9"/>
      <name val="Calibri Light"/>
      <family val="2"/>
    </font>
    <font>
      <sz val="9"/>
      <name val="Century Gothic"/>
      <family val="2"/>
    </font>
    <font>
      <sz val="10"/>
      <name val="Arial"/>
      <family val="2"/>
    </font>
    <font>
      <b/>
      <sz val="9"/>
      <name val="Century Gothic"/>
      <family val="2"/>
    </font>
    <font>
      <b/>
      <sz val="9"/>
      <name val="Arial"/>
      <family val="2"/>
    </font>
    <font>
      <b/>
      <sz val="9"/>
      <name val="Calibri Light"/>
      <family val="2"/>
    </font>
    <font>
      <sz val="10"/>
      <name val="Calibri Light"/>
      <family val="2"/>
    </font>
    <font>
      <b/>
      <u/>
      <sz val="9"/>
      <name val="Century Gothic"/>
      <family val="2"/>
    </font>
    <font>
      <sz val="9"/>
      <name val="Candara"/>
      <family val="2"/>
    </font>
    <font>
      <sz val="10"/>
      <name val="Candara"/>
      <family val="2"/>
    </font>
    <font>
      <b/>
      <u/>
      <sz val="10"/>
      <name val="Century Gothic"/>
      <family val="2"/>
    </font>
    <font>
      <sz val="10"/>
      <name val="Century Gothic"/>
      <family val="2"/>
    </font>
    <font>
      <b/>
      <sz val="9"/>
      <name val="Candara"/>
      <family val="2"/>
    </font>
    <font>
      <b/>
      <sz val="10"/>
      <name val="Candara"/>
      <family val="2"/>
    </font>
    <font>
      <b/>
      <sz val="11"/>
      <name val="Calibri Light"/>
      <family val="2"/>
    </font>
    <font>
      <b/>
      <u/>
      <sz val="11"/>
      <name val="Century Gothic"/>
      <family val="2"/>
    </font>
    <font>
      <i/>
      <sz val="9"/>
      <name val="Century Gothic"/>
      <family val="2"/>
    </font>
    <font>
      <sz val="9"/>
      <color theme="1"/>
      <name val="Century Gothic"/>
      <family val="2"/>
    </font>
    <font>
      <sz val="9"/>
      <color rgb="FFFF0000"/>
      <name val="Century Gothic"/>
      <family val="2"/>
    </font>
    <font>
      <b/>
      <sz val="9"/>
      <name val="Century Gothic"/>
      <family val="1"/>
    </font>
    <font>
      <b/>
      <sz val="11"/>
      <color theme="0"/>
      <name val="Arial"/>
      <family val="2"/>
    </font>
    <font>
      <b/>
      <sz val="10"/>
      <color rgb="FFFF0000"/>
      <name val="Arial"/>
      <family val="2"/>
    </font>
    <font>
      <b/>
      <sz val="10"/>
      <color indexed="10"/>
      <name val="Arial"/>
      <family val="2"/>
    </font>
    <font>
      <b/>
      <sz val="10"/>
      <name val="Arial"/>
      <family val="2"/>
    </font>
    <font>
      <u/>
      <sz val="10"/>
      <color theme="10"/>
      <name val="Arial"/>
      <family val="2"/>
    </font>
  </fonts>
  <fills count="14">
    <fill>
      <patternFill patternType="none"/>
    </fill>
    <fill>
      <patternFill patternType="gray125"/>
    </fill>
    <fill>
      <patternFill patternType="solid">
        <fgColor rgb="FF142340"/>
        <bgColor indexed="64"/>
      </patternFill>
    </fill>
    <fill>
      <patternFill patternType="solid">
        <fgColor theme="0"/>
        <bgColor indexed="64"/>
      </patternFill>
    </fill>
    <fill>
      <patternFill patternType="solid">
        <fgColor theme="2" tint="-0.749992370372631"/>
        <bgColor indexed="64"/>
      </patternFill>
    </fill>
    <fill>
      <patternFill patternType="solid">
        <fgColor theme="8" tint="0.79998168889431442"/>
        <bgColor indexed="64"/>
      </patternFill>
    </fill>
    <fill>
      <patternFill patternType="solid">
        <fgColor theme="1"/>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00B0F0"/>
        <bgColor indexed="64"/>
      </patternFill>
    </fill>
    <fill>
      <patternFill patternType="solid">
        <fgColor rgb="FFB3FFB3"/>
        <bgColor indexed="64"/>
      </patternFill>
    </fill>
    <fill>
      <patternFill patternType="solid">
        <fgColor rgb="FFE7FFE7"/>
        <bgColor indexed="64"/>
      </patternFill>
    </fill>
    <fill>
      <patternFill patternType="solid">
        <fgColor theme="0" tint="-0.149998474074526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theme="1"/>
      </bottom>
      <diagonal/>
    </border>
    <border>
      <left style="thin">
        <color indexed="64"/>
      </left>
      <right style="thin">
        <color theme="1"/>
      </right>
      <top style="thin">
        <color indexed="64"/>
      </top>
      <bottom/>
      <diagonal/>
    </border>
    <border>
      <left style="thin">
        <color theme="1"/>
      </left>
      <right style="thin">
        <color theme="1"/>
      </right>
      <top style="thin">
        <color theme="1"/>
      </top>
      <bottom/>
      <diagonal/>
    </border>
    <border>
      <left style="thin">
        <color indexed="64"/>
      </left>
      <right style="thin">
        <color theme="1"/>
      </right>
      <top/>
      <bottom/>
      <diagonal/>
    </border>
    <border>
      <left style="thin">
        <color theme="1"/>
      </left>
      <right style="thin">
        <color theme="1"/>
      </right>
      <top/>
      <bottom/>
      <diagonal/>
    </border>
    <border>
      <left style="thin">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style="thin">
        <color theme="1"/>
      </bottom>
      <diagonal/>
    </border>
    <border>
      <left/>
      <right/>
      <top style="double">
        <color indexed="64"/>
      </top>
      <bottom style="thin">
        <color theme="1"/>
      </bottom>
      <diagonal/>
    </border>
    <border>
      <left/>
      <right style="thin">
        <color indexed="64"/>
      </right>
      <top style="double">
        <color indexed="64"/>
      </top>
      <bottom style="thin">
        <color theme="1"/>
      </bottom>
      <diagonal/>
    </border>
    <border>
      <left style="thin">
        <color indexed="64"/>
      </left>
      <right style="thin">
        <color indexed="64"/>
      </right>
      <top style="thin">
        <color theme="1"/>
      </top>
      <bottom style="thin">
        <color theme="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
      <left/>
      <right style="thin">
        <color theme="5" tint="-0.249977111117893"/>
      </right>
      <top style="double">
        <color indexed="64"/>
      </top>
      <bottom/>
      <diagonal/>
    </border>
    <border>
      <left style="thin">
        <color theme="5" tint="-0.249977111117893"/>
      </left>
      <right/>
      <top style="double">
        <color indexed="64"/>
      </top>
      <bottom/>
      <diagonal/>
    </border>
    <border>
      <left style="thin">
        <color theme="5" tint="-0.249977111117893"/>
      </left>
      <right style="thin">
        <color indexed="64"/>
      </right>
      <top style="double">
        <color indexed="64"/>
      </top>
      <bottom/>
      <diagonal/>
    </border>
    <border>
      <left/>
      <right style="thin">
        <color theme="5" tint="-0.249977111117893"/>
      </right>
      <top/>
      <bottom style="medium">
        <color indexed="64"/>
      </bottom>
      <diagonal/>
    </border>
    <border>
      <left style="thin">
        <color theme="5" tint="-0.249977111117893"/>
      </left>
      <right/>
      <top/>
      <bottom style="medium">
        <color indexed="64"/>
      </bottom>
      <diagonal/>
    </border>
    <border>
      <left style="thin">
        <color theme="5" tint="-0.249977111117893"/>
      </left>
      <right style="thin">
        <color indexed="64"/>
      </right>
      <top/>
      <bottom style="medium">
        <color indexed="64"/>
      </bottom>
      <diagonal/>
    </border>
  </borders>
  <cellStyleXfs count="5">
    <xf numFmtId="0" fontId="0" fillId="0" borderId="0"/>
    <xf numFmtId="0" fontId="12" fillId="0" borderId="0"/>
    <xf numFmtId="44" fontId="16" fillId="0" borderId="0" applyFont="0" applyFill="0" applyBorder="0" applyAlignment="0" applyProtection="0"/>
    <xf numFmtId="0" fontId="16" fillId="0" borderId="0"/>
    <xf numFmtId="0" fontId="38" fillId="0" borderId="0" applyNumberFormat="0" applyFill="0" applyBorder="0" applyAlignment="0" applyProtection="0"/>
  </cellStyleXfs>
  <cellXfs count="414">
    <xf numFmtId="0" fontId="0" fillId="0" borderId="0" xfId="0"/>
    <xf numFmtId="0" fontId="3" fillId="2" borderId="0" xfId="0" applyFont="1" applyFill="1" applyAlignment="1">
      <alignment horizontal="right" vertical="center"/>
    </xf>
    <xf numFmtId="0" fontId="4" fillId="2" borderId="0" xfId="0" applyFont="1" applyFill="1" applyAlignment="1">
      <alignment horizontal="center" vertical="center"/>
    </xf>
    <xf numFmtId="0" fontId="2" fillId="2" borderId="0" xfId="0" applyFont="1" applyFill="1"/>
    <xf numFmtId="0" fontId="4" fillId="3" borderId="0" xfId="0" applyFont="1" applyFill="1" applyAlignment="1" applyProtection="1">
      <alignment horizontal="center" vertical="center"/>
      <protection locked="0"/>
    </xf>
    <xf numFmtId="0" fontId="0" fillId="4" borderId="0" xfId="0" applyFill="1"/>
    <xf numFmtId="0" fontId="6" fillId="4" borderId="0" xfId="0" applyFont="1" applyFill="1" applyAlignment="1">
      <alignment horizontal="center" vertical="top"/>
    </xf>
    <xf numFmtId="0" fontId="7" fillId="5" borderId="0" xfId="0" applyFont="1" applyFill="1"/>
    <xf numFmtId="14" fontId="8" fillId="5" borderId="0" xfId="0" applyNumberFormat="1" applyFont="1" applyFill="1" applyAlignment="1">
      <alignment horizontal="left" vertical="center"/>
    </xf>
    <xf numFmtId="0" fontId="0" fillId="5" borderId="0" xfId="0" applyFill="1"/>
    <xf numFmtId="14" fontId="0" fillId="5" borderId="0" xfId="0" applyNumberFormat="1" applyFill="1" applyAlignment="1">
      <alignment horizontal="left"/>
    </xf>
    <xf numFmtId="0" fontId="9" fillId="6" borderId="0" xfId="0" applyFont="1" applyFill="1" applyAlignment="1">
      <alignment horizontal="center" vertical="center"/>
    </xf>
    <xf numFmtId="0" fontId="9" fillId="7" borderId="0" xfId="0" applyFont="1" applyFill="1" applyAlignment="1">
      <alignment horizontal="center" vertical="center"/>
    </xf>
    <xf numFmtId="0" fontId="0" fillId="0" borderId="0" xfId="0" applyProtection="1">
      <protection locked="0"/>
    </xf>
    <xf numFmtId="14" fontId="10" fillId="0" borderId="0" xfId="0" applyNumberFormat="1" applyFont="1" applyFill="1" applyAlignment="1" applyProtection="1">
      <alignment horizontal="center" vertical="center"/>
      <protection locked="0"/>
    </xf>
    <xf numFmtId="14" fontId="11" fillId="0" borderId="0" xfId="0" applyNumberFormat="1" applyFont="1" applyFill="1" applyAlignment="1">
      <alignment horizontal="center" vertical="center"/>
    </xf>
    <xf numFmtId="0" fontId="1" fillId="0" borderId="0" xfId="0" applyFont="1" applyBorder="1" applyAlignment="1" applyProtection="1">
      <alignment horizontal="left" vertical="top" wrapText="1"/>
      <protection locked="0"/>
    </xf>
    <xf numFmtId="0" fontId="1" fillId="0" borderId="0" xfId="0" quotePrefix="1" applyFont="1" applyBorder="1" applyAlignment="1" applyProtection="1">
      <alignment horizontal="left" vertical="top" wrapText="1"/>
      <protection locked="0"/>
    </xf>
    <xf numFmtId="0" fontId="7" fillId="8" borderId="0" xfId="0" applyFont="1" applyFill="1"/>
    <xf numFmtId="0" fontId="0" fillId="8" borderId="0" xfId="0" applyFill="1"/>
    <xf numFmtId="14" fontId="0" fillId="8" borderId="0" xfId="0" applyNumberFormat="1" applyFill="1"/>
    <xf numFmtId="0" fontId="7" fillId="9" borderId="0" xfId="0" applyFont="1" applyFill="1"/>
    <xf numFmtId="0" fontId="0" fillId="9" borderId="0" xfId="0" applyFill="1"/>
    <xf numFmtId="0" fontId="13" fillId="0" borderId="1" xfId="1" applyFont="1" applyBorder="1"/>
    <xf numFmtId="0" fontId="13" fillId="0" borderId="0" xfId="1" applyFont="1" applyBorder="1"/>
    <xf numFmtId="0" fontId="14" fillId="0" borderId="0" xfId="1" applyFont="1" applyBorder="1"/>
    <xf numFmtId="0" fontId="15" fillId="0" borderId="0" xfId="1" applyFont="1" applyBorder="1"/>
    <xf numFmtId="44" fontId="15" fillId="0" borderId="0" xfId="2" applyFont="1" applyBorder="1"/>
    <xf numFmtId="0" fontId="15" fillId="0" borderId="0" xfId="1" applyFont="1" applyBorder="1" applyAlignment="1">
      <alignment horizontal="right"/>
    </xf>
    <xf numFmtId="0" fontId="15" fillId="0" borderId="0" xfId="1" applyFont="1" applyBorder="1" applyAlignment="1">
      <alignment horizontal="center" vertical="center"/>
    </xf>
    <xf numFmtId="0" fontId="17" fillId="0" borderId="0" xfId="1" applyFont="1" applyFill="1" applyBorder="1"/>
    <xf numFmtId="44" fontId="17" fillId="0" borderId="0" xfId="2" applyFont="1" applyFill="1" applyBorder="1"/>
    <xf numFmtId="0" fontId="15" fillId="0" borderId="0" xfId="1" applyFont="1" applyFill="1" applyBorder="1" applyAlignment="1">
      <alignment horizontal="right"/>
    </xf>
    <xf numFmtId="0" fontId="17" fillId="0" borderId="0" xfId="1" applyFont="1" applyFill="1" applyBorder="1" applyAlignment="1">
      <alignment horizontal="center" vertical="center"/>
    </xf>
    <xf numFmtId="0" fontId="14" fillId="0" borderId="0" xfId="1" applyFont="1" applyFill="1" applyBorder="1"/>
    <xf numFmtId="44" fontId="17" fillId="10" borderId="2" xfId="1" applyNumberFormat="1" applyFont="1" applyFill="1" applyBorder="1" applyAlignment="1">
      <alignment horizontal="center"/>
    </xf>
    <xf numFmtId="44" fontId="17" fillId="10" borderId="3" xfId="1" applyNumberFormat="1" applyFont="1" applyFill="1" applyBorder="1" applyAlignment="1">
      <alignment horizontal="center"/>
    </xf>
    <xf numFmtId="44" fontId="17" fillId="11" borderId="4" xfId="2" applyFont="1" applyFill="1" applyBorder="1"/>
    <xf numFmtId="44" fontId="17" fillId="12" borderId="5" xfId="2" applyFont="1" applyFill="1" applyBorder="1"/>
    <xf numFmtId="0" fontId="15" fillId="0" borderId="7" xfId="1" applyFont="1" applyBorder="1"/>
    <xf numFmtId="0" fontId="15" fillId="0" borderId="8" xfId="1" applyFont="1" applyBorder="1"/>
    <xf numFmtId="44" fontId="17" fillId="0" borderId="0" xfId="2" applyFont="1" applyBorder="1"/>
    <xf numFmtId="0" fontId="15" fillId="0" borderId="11" xfId="1" applyFont="1" applyBorder="1" applyAlignment="1">
      <alignment horizontal="left"/>
    </xf>
    <xf numFmtId="0" fontId="17" fillId="0" borderId="12" xfId="1" applyFont="1" applyBorder="1" applyAlignment="1">
      <alignment horizontal="center" vertical="center"/>
    </xf>
    <xf numFmtId="44" fontId="15" fillId="0" borderId="9" xfId="1" applyNumberFormat="1" applyFont="1" applyBorder="1"/>
    <xf numFmtId="44" fontId="15" fillId="0" borderId="1" xfId="1" applyNumberFormat="1" applyFont="1" applyBorder="1"/>
    <xf numFmtId="44" fontId="17" fillId="0" borderId="1" xfId="2" applyFont="1" applyBorder="1"/>
    <xf numFmtId="0" fontId="15" fillId="0" borderId="10" xfId="1" applyFont="1" applyBorder="1" applyAlignment="1">
      <alignment horizontal="left"/>
    </xf>
    <xf numFmtId="0" fontId="17" fillId="0" borderId="1" xfId="1" applyFont="1" applyBorder="1" applyAlignment="1">
      <alignment horizontal="center" vertical="center"/>
    </xf>
    <xf numFmtId="44" fontId="15" fillId="0" borderId="13" xfId="1" applyNumberFormat="1" applyFont="1" applyBorder="1"/>
    <xf numFmtId="44" fontId="15" fillId="0" borderId="14" xfId="1" applyNumberFormat="1" applyFont="1" applyBorder="1"/>
    <xf numFmtId="0" fontId="15" fillId="0" borderId="15" xfId="1" applyFont="1" applyBorder="1" applyAlignment="1">
      <alignment horizontal="center"/>
    </xf>
    <xf numFmtId="0" fontId="15" fillId="0" borderId="16" xfId="1" applyFont="1" applyBorder="1" applyAlignment="1">
      <alignment horizontal="center"/>
    </xf>
    <xf numFmtId="0" fontId="17" fillId="0" borderId="14" xfId="1" applyFont="1" applyBorder="1" applyAlignment="1">
      <alignment horizontal="center" vertical="center"/>
    </xf>
    <xf numFmtId="44" fontId="15" fillId="0" borderId="17" xfId="1" applyNumberFormat="1" applyFont="1" applyBorder="1"/>
    <xf numFmtId="0" fontId="17" fillId="0" borderId="17" xfId="1" applyFont="1" applyBorder="1" applyAlignment="1">
      <alignment horizontal="center" vertical="center"/>
    </xf>
    <xf numFmtId="0" fontId="17" fillId="10" borderId="2" xfId="1" applyFont="1" applyFill="1" applyBorder="1" applyAlignment="1">
      <alignment horizontal="center"/>
    </xf>
    <xf numFmtId="0" fontId="15" fillId="0" borderId="20" xfId="1" applyFont="1" applyFill="1" applyBorder="1"/>
    <xf numFmtId="0" fontId="15" fillId="0" borderId="0" xfId="1" applyFont="1" applyFill="1" applyBorder="1"/>
    <xf numFmtId="44" fontId="15" fillId="0" borderId="20" xfId="2" applyFont="1" applyFill="1" applyBorder="1"/>
    <xf numFmtId="0" fontId="17" fillId="0" borderId="20" xfId="1" applyFont="1" applyFill="1" applyBorder="1" applyAlignment="1">
      <alignment horizontal="center" vertical="center"/>
    </xf>
    <xf numFmtId="44" fontId="15" fillId="0" borderId="20" xfId="1" applyNumberFormat="1" applyFont="1" applyFill="1" applyBorder="1"/>
    <xf numFmtId="44" fontId="15" fillId="0" borderId="0" xfId="1" applyNumberFormat="1" applyFont="1" applyFill="1" applyBorder="1"/>
    <xf numFmtId="44" fontId="15" fillId="0" borderId="20" xfId="2" applyFont="1" applyBorder="1"/>
    <xf numFmtId="0" fontId="17" fillId="0" borderId="23" xfId="1" applyFont="1" applyFill="1" applyBorder="1" applyAlignment="1">
      <alignment horizontal="center" vertical="center"/>
    </xf>
    <xf numFmtId="0" fontId="18" fillId="0" borderId="0" xfId="1" applyFont="1" applyFill="1" applyBorder="1"/>
    <xf numFmtId="0" fontId="19" fillId="0" borderId="0" xfId="1" applyFont="1" applyFill="1" applyBorder="1"/>
    <xf numFmtId="44" fontId="17" fillId="12" borderId="3" xfId="2" applyFont="1" applyFill="1" applyBorder="1"/>
    <xf numFmtId="44" fontId="17" fillId="0" borderId="20" xfId="2" applyFont="1" applyFill="1" applyBorder="1"/>
    <xf numFmtId="44" fontId="15" fillId="0" borderId="13" xfId="1" applyNumberFormat="1" applyFont="1" applyFill="1" applyBorder="1"/>
    <xf numFmtId="44" fontId="15" fillId="0" borderId="13" xfId="2" applyFont="1" applyFill="1" applyBorder="1"/>
    <xf numFmtId="0" fontId="17" fillId="0" borderId="13" xfId="1" applyFont="1" applyFill="1" applyBorder="1" applyAlignment="1">
      <alignment horizontal="center" vertical="center"/>
    </xf>
    <xf numFmtId="0" fontId="17" fillId="10" borderId="26" xfId="1" applyFont="1" applyFill="1" applyBorder="1" applyAlignment="1">
      <alignment horizontal="center" vertical="center"/>
    </xf>
    <xf numFmtId="44" fontId="17" fillId="11" borderId="26" xfId="2" applyFont="1" applyFill="1" applyBorder="1" applyAlignment="1">
      <alignment horizontal="center" vertical="center"/>
    </xf>
    <xf numFmtId="0" fontId="17" fillId="11" borderId="28" xfId="1" applyFont="1" applyFill="1" applyBorder="1" applyAlignment="1">
      <alignment vertical="center"/>
    </xf>
    <xf numFmtId="0" fontId="17" fillId="11" borderId="26" xfId="1" applyFont="1" applyFill="1" applyBorder="1" applyAlignment="1">
      <alignment horizontal="center" vertical="center"/>
    </xf>
    <xf numFmtId="0" fontId="18" fillId="0" borderId="13" xfId="1" applyFont="1" applyFill="1" applyBorder="1"/>
    <xf numFmtId="44" fontId="13" fillId="0" borderId="0" xfId="1" applyNumberFormat="1" applyFont="1" applyBorder="1"/>
    <xf numFmtId="0" fontId="20" fillId="0" borderId="0" xfId="1" applyFont="1" applyBorder="1"/>
    <xf numFmtId="0" fontId="21" fillId="0" borderId="0" xfId="1" applyFont="1" applyBorder="1"/>
    <xf numFmtId="0" fontId="13" fillId="0" borderId="17" xfId="1" applyFont="1" applyBorder="1"/>
    <xf numFmtId="44" fontId="13" fillId="0" borderId="19" xfId="1" applyNumberFormat="1" applyFont="1" applyBorder="1"/>
    <xf numFmtId="0" fontId="20" fillId="0" borderId="17" xfId="1" applyFont="1" applyBorder="1"/>
    <xf numFmtId="0" fontId="13" fillId="0" borderId="3" xfId="1" applyFont="1" applyBorder="1"/>
    <xf numFmtId="44" fontId="13" fillId="0" borderId="5" xfId="1" applyNumberFormat="1" applyFont="1" applyBorder="1"/>
    <xf numFmtId="0" fontId="20" fillId="0" borderId="3" xfId="1" applyFont="1" applyBorder="1"/>
    <xf numFmtId="0" fontId="13" fillId="0" borderId="8" xfId="1" applyFont="1" applyBorder="1"/>
    <xf numFmtId="164" fontId="13" fillId="0" borderId="29" xfId="1" applyNumberFormat="1" applyFont="1" applyBorder="1"/>
    <xf numFmtId="0" fontId="20" fillId="0" borderId="8" xfId="1" applyFont="1" applyBorder="1"/>
    <xf numFmtId="0" fontId="22" fillId="0" borderId="20" xfId="1" applyFont="1" applyBorder="1" applyAlignment="1">
      <alignment horizontal="center"/>
    </xf>
    <xf numFmtId="164" fontId="22" fillId="0" borderId="0" xfId="1" applyNumberFormat="1" applyFont="1" applyBorder="1"/>
    <xf numFmtId="0" fontId="23" fillId="0" borderId="20" xfId="1" applyFont="1" applyBorder="1"/>
    <xf numFmtId="0" fontId="22" fillId="0" borderId="0" xfId="1" applyFont="1" applyBorder="1"/>
    <xf numFmtId="0" fontId="24" fillId="0" borderId="0" xfId="1" applyFont="1" applyBorder="1"/>
    <xf numFmtId="0" fontId="25" fillId="0" borderId="0" xfId="1" applyFont="1" applyBorder="1"/>
    <xf numFmtId="0" fontId="25" fillId="0" borderId="0" xfId="1" applyFont="1" applyBorder="1" applyAlignment="1">
      <alignment horizontal="right"/>
    </xf>
    <xf numFmtId="44" fontId="25" fillId="0" borderId="0" xfId="2" applyFont="1" applyBorder="1" applyAlignment="1">
      <alignment horizontal="left"/>
    </xf>
    <xf numFmtId="165" fontId="24" fillId="0" borderId="0" xfId="1" applyNumberFormat="1" applyFont="1" applyBorder="1"/>
    <xf numFmtId="49" fontId="25" fillId="0" borderId="0" xfId="1" applyNumberFormat="1" applyFont="1" applyBorder="1" applyAlignment="1">
      <alignment horizontal="right"/>
    </xf>
    <xf numFmtId="0" fontId="24" fillId="0" borderId="0" xfId="1" applyFont="1" applyBorder="1" applyAlignment="1">
      <alignment horizontal="left" vertical="center"/>
    </xf>
    <xf numFmtId="3" fontId="24" fillId="0" borderId="0" xfId="1" applyNumberFormat="1" applyFont="1" applyBorder="1" applyProtection="1"/>
    <xf numFmtId="0" fontId="26" fillId="0" borderId="14" xfId="1" applyFont="1" applyBorder="1"/>
    <xf numFmtId="0" fontId="26" fillId="0" borderId="30" xfId="1" applyFont="1" applyBorder="1"/>
    <xf numFmtId="0" fontId="27" fillId="0" borderId="14" xfId="1" applyFont="1" applyBorder="1"/>
    <xf numFmtId="0" fontId="24" fillId="0" borderId="0" xfId="1" applyFont="1" applyBorder="1" applyAlignment="1">
      <alignment horizontal="left"/>
    </xf>
    <xf numFmtId="0" fontId="15" fillId="0" borderId="0" xfId="1" applyFont="1" applyBorder="1" applyAlignment="1">
      <alignment horizontal="center"/>
    </xf>
    <xf numFmtId="44" fontId="15" fillId="0" borderId="0" xfId="1" applyNumberFormat="1" applyFont="1" applyBorder="1"/>
    <xf numFmtId="1" fontId="15" fillId="0" borderId="0" xfId="2" applyNumberFormat="1" applyFont="1" applyBorder="1" applyAlignment="1">
      <alignment horizontal="center"/>
    </xf>
    <xf numFmtId="0" fontId="25" fillId="0" borderId="0" xfId="1" applyFont="1" applyBorder="1" applyAlignment="1">
      <alignment horizontal="center"/>
    </xf>
    <xf numFmtId="1" fontId="25" fillId="0" borderId="0" xfId="1" applyNumberFormat="1" applyFont="1" applyBorder="1" applyAlignment="1">
      <alignment horizontal="center"/>
    </xf>
    <xf numFmtId="44" fontId="25" fillId="0" borderId="0" xfId="2" applyNumberFormat="1" applyFont="1" applyBorder="1"/>
    <xf numFmtId="0" fontId="17" fillId="11" borderId="27" xfId="1" applyFont="1" applyFill="1" applyBorder="1" applyAlignment="1">
      <alignment vertical="center"/>
    </xf>
    <xf numFmtId="1" fontId="17" fillId="11" borderId="26" xfId="2" applyNumberFormat="1" applyFont="1" applyFill="1" applyBorder="1" applyAlignment="1">
      <alignment horizontal="center" vertical="center"/>
    </xf>
    <xf numFmtId="0" fontId="17" fillId="11" borderId="27" xfId="1" applyFont="1" applyFill="1" applyBorder="1" applyAlignment="1">
      <alignment horizontal="center" vertical="center"/>
    </xf>
    <xf numFmtId="44" fontId="17" fillId="10" borderId="26" xfId="1" applyNumberFormat="1" applyFont="1" applyFill="1" applyBorder="1" applyAlignment="1">
      <alignment horizontal="center" vertical="center"/>
    </xf>
    <xf numFmtId="0" fontId="13" fillId="0" borderId="0" xfId="1" applyFont="1" applyBorder="1" applyAlignment="1">
      <alignment vertical="center" wrapText="1"/>
    </xf>
    <xf numFmtId="0" fontId="17" fillId="13" borderId="20" xfId="1" applyFont="1" applyFill="1" applyBorder="1" applyAlignment="1">
      <alignment horizontal="center" vertical="center"/>
    </xf>
    <xf numFmtId="0" fontId="17" fillId="13" borderId="34" xfId="1" applyFont="1" applyFill="1" applyBorder="1"/>
    <xf numFmtId="0" fontId="30" fillId="13" borderId="13" xfId="1" applyFont="1" applyFill="1" applyBorder="1"/>
    <xf numFmtId="1" fontId="30" fillId="13" borderId="13" xfId="2" applyNumberFormat="1" applyFont="1" applyFill="1" applyBorder="1" applyAlignment="1">
      <alignment horizontal="center"/>
    </xf>
    <xf numFmtId="0" fontId="30" fillId="13" borderId="20" xfId="1" applyFont="1" applyFill="1" applyBorder="1" applyAlignment="1">
      <alignment horizontal="center"/>
    </xf>
    <xf numFmtId="0" fontId="30" fillId="13" borderId="35" xfId="1" applyFont="1" applyFill="1" applyBorder="1" applyAlignment="1">
      <alignment horizontal="center"/>
    </xf>
    <xf numFmtId="44" fontId="30" fillId="13" borderId="35" xfId="2" applyFont="1" applyFill="1" applyBorder="1"/>
    <xf numFmtId="44" fontId="17" fillId="13" borderId="20" xfId="1" applyNumberFormat="1" applyFont="1" applyFill="1" applyBorder="1"/>
    <xf numFmtId="0" fontId="17" fillId="13" borderId="20" xfId="1" applyFont="1" applyFill="1" applyBorder="1" applyAlignment="1">
      <alignment horizontal="center"/>
    </xf>
    <xf numFmtId="0" fontId="17" fillId="13" borderId="0" xfId="1" applyFont="1" applyFill="1" applyBorder="1"/>
    <xf numFmtId="1" fontId="30" fillId="13" borderId="0" xfId="2" applyNumberFormat="1" applyFont="1" applyFill="1" applyBorder="1" applyAlignment="1">
      <alignment horizontal="center"/>
    </xf>
    <xf numFmtId="0" fontId="30" fillId="13" borderId="34" xfId="1" applyFont="1" applyFill="1" applyBorder="1" applyAlignment="1">
      <alignment horizontal="center"/>
    </xf>
    <xf numFmtId="0" fontId="30" fillId="13" borderId="14" xfId="1" applyFont="1" applyFill="1" applyBorder="1" applyAlignment="1">
      <alignment horizontal="center"/>
    </xf>
    <xf numFmtId="44" fontId="30" fillId="13" borderId="14" xfId="2" applyFont="1" applyFill="1" applyBorder="1"/>
    <xf numFmtId="44" fontId="17" fillId="13" borderId="13" xfId="1" applyNumberFormat="1" applyFont="1" applyFill="1" applyBorder="1"/>
    <xf numFmtId="0" fontId="17" fillId="13" borderId="13" xfId="1" applyFont="1" applyFill="1" applyBorder="1" applyAlignment="1">
      <alignment horizontal="center"/>
    </xf>
    <xf numFmtId="0" fontId="13" fillId="0" borderId="13" xfId="1" applyFont="1" applyBorder="1" applyAlignment="1">
      <alignment vertical="center" wrapText="1"/>
    </xf>
    <xf numFmtId="0" fontId="15" fillId="0" borderId="8" xfId="1" applyFont="1" applyFill="1" applyBorder="1" applyAlignment="1">
      <alignment horizontal="center" vertical="center"/>
    </xf>
    <xf numFmtId="0" fontId="15" fillId="0" borderId="29" xfId="1" applyFont="1" applyBorder="1"/>
    <xf numFmtId="0" fontId="15" fillId="0" borderId="7" xfId="1" applyFont="1" applyFill="1" applyBorder="1"/>
    <xf numFmtId="1" fontId="15" fillId="0" borderId="29" xfId="2" applyNumberFormat="1" applyFont="1" applyFill="1" applyBorder="1" applyAlignment="1">
      <alignment horizontal="center"/>
    </xf>
    <xf numFmtId="0" fontId="15" fillId="0" borderId="8" xfId="1" applyFont="1" applyFill="1" applyBorder="1" applyAlignment="1">
      <alignment horizontal="center"/>
    </xf>
    <xf numFmtId="0" fontId="15" fillId="0" borderId="0" xfId="1" applyFont="1" applyFill="1" applyBorder="1" applyAlignment="1">
      <alignment horizontal="center"/>
    </xf>
    <xf numFmtId="44" fontId="17" fillId="0" borderId="7" xfId="1" applyNumberFormat="1" applyFont="1" applyFill="1" applyBorder="1"/>
    <xf numFmtId="44" fontId="17" fillId="0" borderId="7" xfId="1" applyNumberFormat="1" applyFont="1" applyFill="1" applyBorder="1" applyAlignment="1">
      <alignment horizontal="center"/>
    </xf>
    <xf numFmtId="0" fontId="13" fillId="0" borderId="0" xfId="1" applyFont="1" applyFill="1" applyBorder="1"/>
    <xf numFmtId="0" fontId="15" fillId="0" borderId="34" xfId="1" applyFont="1" applyFill="1" applyBorder="1" applyAlignment="1">
      <alignment horizontal="center" vertical="center"/>
    </xf>
    <xf numFmtId="0" fontId="15" fillId="0" borderId="34" xfId="1" applyFont="1" applyBorder="1"/>
    <xf numFmtId="0" fontId="17" fillId="0" borderId="13" xfId="1" applyFont="1" applyFill="1" applyBorder="1"/>
    <xf numFmtId="1" fontId="15" fillId="0" borderId="0" xfId="2" applyNumberFormat="1" applyFont="1" applyFill="1" applyBorder="1" applyAlignment="1">
      <alignment horizontal="center"/>
    </xf>
    <xf numFmtId="0" fontId="15" fillId="0" borderId="20" xfId="1" applyFont="1" applyFill="1" applyBorder="1" applyAlignment="1">
      <alignment horizontal="center"/>
    </xf>
    <xf numFmtId="0" fontId="15" fillId="0" borderId="13" xfId="1" applyFont="1" applyFill="1" applyBorder="1" applyAlignment="1">
      <alignment horizontal="center"/>
    </xf>
    <xf numFmtId="44" fontId="15" fillId="0" borderId="20" xfId="1" applyNumberFormat="1" applyFont="1" applyBorder="1"/>
    <xf numFmtId="44" fontId="17" fillId="0" borderId="34" xfId="1" applyNumberFormat="1" applyFont="1" applyFill="1" applyBorder="1"/>
    <xf numFmtId="44" fontId="17" fillId="0" borderId="20" xfId="1" applyNumberFormat="1" applyFont="1" applyFill="1" applyBorder="1" applyAlignment="1">
      <alignment horizontal="center"/>
    </xf>
    <xf numFmtId="0" fontId="17" fillId="0" borderId="14" xfId="1" applyFont="1" applyFill="1" applyBorder="1" applyAlignment="1">
      <alignment horizontal="center" vertical="center"/>
    </xf>
    <xf numFmtId="0" fontId="15" fillId="0" borderId="16" xfId="1" applyFont="1" applyBorder="1"/>
    <xf numFmtId="0" fontId="15" fillId="0" borderId="15" xfId="1" applyFont="1" applyBorder="1"/>
    <xf numFmtId="1" fontId="15" fillId="0" borderId="16" xfId="2" applyNumberFormat="1" applyFont="1" applyBorder="1" applyAlignment="1">
      <alignment horizontal="center"/>
    </xf>
    <xf numFmtId="0" fontId="15" fillId="0" borderId="14" xfId="1" applyFont="1" applyBorder="1" applyAlignment="1">
      <alignment horizontal="center"/>
    </xf>
    <xf numFmtId="44" fontId="15" fillId="0" borderId="15" xfId="1" applyNumberFormat="1" applyFont="1" applyBorder="1" applyAlignment="1">
      <alignment horizontal="center"/>
    </xf>
    <xf numFmtId="44" fontId="15" fillId="0" borderId="16" xfId="2" applyFont="1" applyBorder="1"/>
    <xf numFmtId="44" fontId="17" fillId="0" borderId="14" xfId="1" applyNumberFormat="1" applyFont="1" applyFill="1" applyBorder="1"/>
    <xf numFmtId="0" fontId="17" fillId="0" borderId="15" xfId="1" applyFont="1" applyFill="1" applyBorder="1" applyAlignment="1">
      <alignment horizontal="center"/>
    </xf>
    <xf numFmtId="44" fontId="17" fillId="0" borderId="38" xfId="2" applyFont="1" applyBorder="1"/>
    <xf numFmtId="44" fontId="17" fillId="0" borderId="38" xfId="1" applyNumberFormat="1" applyFont="1" applyFill="1" applyBorder="1"/>
    <xf numFmtId="44" fontId="17" fillId="0" borderId="38" xfId="1" applyNumberFormat="1" applyFont="1" applyFill="1" applyBorder="1" applyAlignment="1">
      <alignment horizontal="center"/>
    </xf>
    <xf numFmtId="0" fontId="17" fillId="13" borderId="8" xfId="1" applyFont="1" applyFill="1" applyBorder="1" applyAlignment="1">
      <alignment horizontal="center" vertical="center"/>
    </xf>
    <xf numFmtId="0" fontId="17" fillId="13" borderId="12" xfId="1" applyFont="1" applyFill="1" applyBorder="1"/>
    <xf numFmtId="0" fontId="17" fillId="13" borderId="7" xfId="1" applyFont="1" applyFill="1" applyBorder="1"/>
    <xf numFmtId="1" fontId="15" fillId="13" borderId="7" xfId="2" applyNumberFormat="1" applyFont="1" applyFill="1" applyBorder="1" applyAlignment="1">
      <alignment horizontal="center"/>
    </xf>
    <xf numFmtId="0" fontId="15" fillId="13" borderId="8" xfId="1" applyFont="1" applyFill="1" applyBorder="1" applyAlignment="1">
      <alignment horizontal="center"/>
    </xf>
    <xf numFmtId="0" fontId="17" fillId="13" borderId="8" xfId="1" applyFont="1" applyFill="1" applyBorder="1" applyAlignment="1">
      <alignment horizontal="center"/>
    </xf>
    <xf numFmtId="44" fontId="17" fillId="13" borderId="20" xfId="2" applyFont="1" applyFill="1" applyBorder="1"/>
    <xf numFmtId="0" fontId="31" fillId="0" borderId="29" xfId="1" applyFont="1" applyFill="1" applyBorder="1"/>
    <xf numFmtId="0" fontId="15" fillId="0" borderId="29" xfId="1" applyFont="1" applyFill="1" applyBorder="1"/>
    <xf numFmtId="1" fontId="15" fillId="0" borderId="8" xfId="2" applyNumberFormat="1" applyFont="1" applyFill="1" applyBorder="1" applyAlignment="1">
      <alignment horizontal="center"/>
    </xf>
    <xf numFmtId="0" fontId="15" fillId="0" borderId="29" xfId="1" applyFont="1" applyFill="1" applyBorder="1" applyAlignment="1">
      <alignment horizontal="center"/>
    </xf>
    <xf numFmtId="44" fontId="15" fillId="0" borderId="8" xfId="1" applyNumberFormat="1" applyFont="1" applyBorder="1" applyAlignment="1">
      <alignment horizontal="center"/>
    </xf>
    <xf numFmtId="44" fontId="15" fillId="0" borderId="8" xfId="1" applyNumberFormat="1" applyFont="1" applyBorder="1"/>
    <xf numFmtId="44" fontId="17" fillId="0" borderId="29" xfId="1" applyNumberFormat="1" applyFont="1" applyFill="1" applyBorder="1"/>
    <xf numFmtId="44" fontId="17" fillId="0" borderId="8" xfId="1" applyNumberFormat="1" applyFont="1" applyFill="1" applyBorder="1" applyAlignment="1">
      <alignment horizontal="center"/>
    </xf>
    <xf numFmtId="0" fontId="15" fillId="0" borderId="20" xfId="1" applyFont="1" applyFill="1" applyBorder="1" applyAlignment="1">
      <alignment horizontal="center" vertical="center"/>
    </xf>
    <xf numFmtId="0" fontId="31" fillId="0" borderId="0" xfId="1" applyFont="1" applyFill="1" applyBorder="1"/>
    <xf numFmtId="0" fontId="32" fillId="0" borderId="0" xfId="1" applyFont="1" applyFill="1" applyBorder="1"/>
    <xf numFmtId="1" fontId="15" fillId="0" borderId="20" xfId="2" applyNumberFormat="1" applyFont="1" applyFill="1" applyBorder="1" applyAlignment="1">
      <alignment horizontal="center"/>
    </xf>
    <xf numFmtId="44" fontId="15" fillId="0" borderId="34" xfId="1" applyNumberFormat="1" applyFont="1" applyBorder="1" applyAlignment="1">
      <alignment horizontal="center"/>
    </xf>
    <xf numFmtId="44" fontId="17" fillId="0" borderId="0" xfId="1" applyNumberFormat="1" applyFont="1" applyFill="1" applyBorder="1"/>
    <xf numFmtId="0" fontId="15" fillId="0" borderId="16" xfId="1" applyFont="1" applyFill="1" applyBorder="1"/>
    <xf numFmtId="1" fontId="15" fillId="0" borderId="14" xfId="2" applyNumberFormat="1" applyFont="1" applyFill="1" applyBorder="1" applyAlignment="1">
      <alignment horizontal="center"/>
    </xf>
    <xf numFmtId="0" fontId="15" fillId="0" borderId="16" xfId="1" applyFont="1" applyFill="1" applyBorder="1" applyAlignment="1">
      <alignment horizontal="center"/>
    </xf>
    <xf numFmtId="44" fontId="15" fillId="0" borderId="14" xfId="1" applyNumberFormat="1" applyFont="1" applyBorder="1" applyAlignment="1">
      <alignment horizontal="center"/>
    </xf>
    <xf numFmtId="44" fontId="17" fillId="0" borderId="16" xfId="1" applyNumberFormat="1" applyFont="1" applyFill="1" applyBorder="1"/>
    <xf numFmtId="44" fontId="17" fillId="0" borderId="26" xfId="1" applyNumberFormat="1" applyFont="1" applyFill="1" applyBorder="1" applyAlignment="1">
      <alignment horizontal="center"/>
    </xf>
    <xf numFmtId="0" fontId="17" fillId="0" borderId="16" xfId="1" applyFont="1" applyFill="1" applyBorder="1"/>
    <xf numFmtId="0" fontId="17" fillId="0" borderId="14" xfId="1" applyFont="1" applyFill="1" applyBorder="1" applyAlignment="1">
      <alignment horizontal="center"/>
    </xf>
    <xf numFmtId="44" fontId="17" fillId="0" borderId="14" xfId="2" applyFont="1" applyBorder="1"/>
    <xf numFmtId="44" fontId="15" fillId="0" borderId="38" xfId="1" applyNumberFormat="1" applyFont="1" applyBorder="1"/>
    <xf numFmtId="44" fontId="15" fillId="0" borderId="38" xfId="1" applyNumberFormat="1" applyFont="1" applyBorder="1" applyAlignment="1">
      <alignment horizontal="center"/>
    </xf>
    <xf numFmtId="44" fontId="17" fillId="12" borderId="40" xfId="2" applyFont="1" applyFill="1" applyBorder="1"/>
    <xf numFmtId="44" fontId="15" fillId="10" borderId="41" xfId="1" applyNumberFormat="1" applyFont="1" applyFill="1" applyBorder="1"/>
    <xf numFmtId="44" fontId="15" fillId="10" borderId="40" xfId="1" applyNumberFormat="1" applyFont="1" applyFill="1" applyBorder="1" applyAlignment="1">
      <alignment horizontal="center"/>
    </xf>
    <xf numFmtId="0" fontId="13" fillId="0" borderId="13" xfId="1" applyFont="1" applyBorder="1" applyAlignment="1"/>
    <xf numFmtId="0" fontId="17" fillId="13" borderId="13" xfId="1" applyFont="1" applyFill="1" applyBorder="1"/>
    <xf numFmtId="1" fontId="15" fillId="13" borderId="13" xfId="2" applyNumberFormat="1" applyFont="1" applyFill="1" applyBorder="1" applyAlignment="1">
      <alignment horizontal="center"/>
    </xf>
    <xf numFmtId="0" fontId="15" fillId="13" borderId="20" xfId="1" applyFont="1" applyFill="1" applyBorder="1" applyAlignment="1">
      <alignment horizontal="center"/>
    </xf>
    <xf numFmtId="0" fontId="15" fillId="0" borderId="8" xfId="1" applyFont="1" applyBorder="1" applyAlignment="1">
      <alignment horizontal="center" vertical="center"/>
    </xf>
    <xf numFmtId="1" fontId="15" fillId="0" borderId="8" xfId="2" applyNumberFormat="1" applyFont="1" applyBorder="1" applyAlignment="1">
      <alignment horizontal="center"/>
    </xf>
    <xf numFmtId="0" fontId="15" fillId="0" borderId="12" xfId="1" applyFont="1" applyBorder="1" applyAlignment="1">
      <alignment horizontal="center"/>
    </xf>
    <xf numFmtId="44" fontId="15" fillId="0" borderId="12" xfId="1" applyNumberFormat="1" applyFont="1" applyBorder="1"/>
    <xf numFmtId="0" fontId="15" fillId="0" borderId="20" xfId="1" applyFont="1" applyBorder="1" applyAlignment="1">
      <alignment horizontal="center" vertical="center"/>
    </xf>
    <xf numFmtId="0" fontId="15" fillId="0" borderId="13" xfId="1" applyFont="1" applyBorder="1" applyAlignment="1">
      <alignment horizontal="center"/>
    </xf>
    <xf numFmtId="0" fontId="15" fillId="0" borderId="20" xfId="1" applyFont="1" applyBorder="1"/>
    <xf numFmtId="1" fontId="15" fillId="0" borderId="20" xfId="2" applyNumberFormat="1" applyFont="1" applyBorder="1" applyAlignment="1">
      <alignment horizontal="center"/>
    </xf>
    <xf numFmtId="0" fontId="15" fillId="0" borderId="34" xfId="1" applyFont="1" applyBorder="1" applyAlignment="1">
      <alignment horizontal="center"/>
    </xf>
    <xf numFmtId="44" fontId="15" fillId="0" borderId="20" xfId="1" applyNumberFormat="1" applyFont="1" applyBorder="1" applyAlignment="1">
      <alignment horizontal="center"/>
    </xf>
    <xf numFmtId="44" fontId="15" fillId="0" borderId="13" xfId="2" applyFont="1" applyBorder="1"/>
    <xf numFmtId="44" fontId="15" fillId="0" borderId="34" xfId="1" applyNumberFormat="1" applyFont="1" applyBorder="1"/>
    <xf numFmtId="0" fontId="15" fillId="0" borderId="13" xfId="1" applyFont="1" applyBorder="1"/>
    <xf numFmtId="49" fontId="15" fillId="0" borderId="20" xfId="1" applyNumberFormat="1" applyFont="1" applyBorder="1" applyAlignment="1">
      <alignment horizontal="center" vertical="center"/>
    </xf>
    <xf numFmtId="44" fontId="15" fillId="0" borderId="30" xfId="1" applyNumberFormat="1" applyFont="1" applyBorder="1" applyAlignment="1">
      <alignment horizontal="center"/>
    </xf>
    <xf numFmtId="0" fontId="15" fillId="0" borderId="20" xfId="1" applyFont="1" applyBorder="1" applyAlignment="1">
      <alignment horizontal="center"/>
    </xf>
    <xf numFmtId="44" fontId="15" fillId="0" borderId="43" xfId="1" applyNumberFormat="1" applyFont="1" applyBorder="1"/>
    <xf numFmtId="44" fontId="15" fillId="0" borderId="26" xfId="1" applyNumberFormat="1" applyFont="1" applyBorder="1" applyAlignment="1">
      <alignment horizontal="center"/>
    </xf>
    <xf numFmtId="0" fontId="17" fillId="13" borderId="30" xfId="1" applyFont="1" applyFill="1" applyBorder="1"/>
    <xf numFmtId="0" fontId="17" fillId="13" borderId="15" xfId="1" applyFont="1" applyFill="1" applyBorder="1"/>
    <xf numFmtId="1" fontId="15" fillId="13" borderId="15" xfId="2" applyNumberFormat="1" applyFont="1" applyFill="1" applyBorder="1" applyAlignment="1">
      <alignment horizontal="center"/>
    </xf>
    <xf numFmtId="0" fontId="15" fillId="13" borderId="14" xfId="1" applyFont="1" applyFill="1" applyBorder="1" applyAlignment="1">
      <alignment horizontal="center"/>
    </xf>
    <xf numFmtId="0" fontId="17" fillId="13" borderId="14" xfId="1" applyFont="1" applyFill="1" applyBorder="1" applyAlignment="1">
      <alignment horizontal="center"/>
    </xf>
    <xf numFmtId="44" fontId="17" fillId="13" borderId="14" xfId="2" applyFont="1" applyFill="1" applyBorder="1"/>
    <xf numFmtId="44" fontId="17" fillId="13" borderId="14" xfId="1" applyNumberFormat="1" applyFont="1" applyFill="1" applyBorder="1"/>
    <xf numFmtId="0" fontId="19" fillId="0" borderId="0" xfId="1" applyFont="1" applyBorder="1"/>
    <xf numFmtId="0" fontId="18" fillId="0" borderId="0" xfId="1" applyFont="1" applyBorder="1"/>
    <xf numFmtId="0" fontId="32" fillId="0" borderId="0" xfId="1" applyFont="1" applyBorder="1"/>
    <xf numFmtId="0" fontId="32" fillId="0" borderId="20" xfId="1" applyFont="1" applyBorder="1" applyAlignment="1">
      <alignment horizontal="center" vertical="center"/>
    </xf>
    <xf numFmtId="44" fontId="17" fillId="0" borderId="26" xfId="2" applyFont="1" applyBorder="1"/>
    <xf numFmtId="44" fontId="15" fillId="0" borderId="26" xfId="1" applyNumberFormat="1" applyFont="1" applyBorder="1"/>
    <xf numFmtId="0" fontId="17" fillId="13" borderId="44" xfId="1" applyFont="1" applyFill="1" applyBorder="1"/>
    <xf numFmtId="1" fontId="15" fillId="13" borderId="20" xfId="2" applyNumberFormat="1" applyFont="1" applyFill="1" applyBorder="1" applyAlignment="1">
      <alignment horizontal="center"/>
    </xf>
    <xf numFmtId="0" fontId="15" fillId="13" borderId="13" xfId="1" applyFont="1" applyFill="1" applyBorder="1" applyAlignment="1">
      <alignment horizontal="center"/>
    </xf>
    <xf numFmtId="0" fontId="17" fillId="13" borderId="45" xfId="1" applyFont="1" applyFill="1" applyBorder="1" applyAlignment="1">
      <alignment horizontal="center"/>
    </xf>
    <xf numFmtId="0" fontId="17" fillId="0" borderId="29" xfId="1" applyFont="1" applyFill="1" applyBorder="1"/>
    <xf numFmtId="0" fontId="17" fillId="0" borderId="0" xfId="1" applyFont="1" applyBorder="1"/>
    <xf numFmtId="0" fontId="19" fillId="0" borderId="34" xfId="1" applyFont="1" applyFill="1" applyBorder="1" applyAlignment="1">
      <alignment horizontal="center" vertical="center"/>
    </xf>
    <xf numFmtId="0" fontId="19" fillId="0" borderId="0" xfId="1" applyFont="1" applyFill="1" applyBorder="1" applyAlignment="1">
      <alignment horizontal="center" vertical="center"/>
    </xf>
    <xf numFmtId="0" fontId="17" fillId="0" borderId="20" xfId="1" applyFont="1" applyFill="1" applyBorder="1" applyAlignment="1">
      <alignment horizontal="center"/>
    </xf>
    <xf numFmtId="0" fontId="15" fillId="13" borderId="13" xfId="1" applyFont="1" applyFill="1" applyBorder="1"/>
    <xf numFmtId="44" fontId="15" fillId="13" borderId="20" xfId="2" applyFont="1" applyFill="1" applyBorder="1"/>
    <xf numFmtId="44" fontId="15" fillId="13" borderId="20" xfId="1" applyNumberFormat="1" applyFont="1" applyFill="1" applyBorder="1"/>
    <xf numFmtId="0" fontId="15" fillId="0" borderId="12" xfId="1" applyFont="1" applyBorder="1"/>
    <xf numFmtId="1" fontId="15" fillId="0" borderId="12" xfId="2" applyNumberFormat="1" applyFont="1" applyBorder="1" applyAlignment="1">
      <alignment horizontal="center"/>
    </xf>
    <xf numFmtId="0" fontId="15" fillId="0" borderId="8" xfId="1" applyFont="1" applyBorder="1" applyAlignment="1">
      <alignment horizontal="center"/>
    </xf>
    <xf numFmtId="1" fontId="15" fillId="0" borderId="34" xfId="2" applyNumberFormat="1" applyFont="1" applyBorder="1" applyAlignment="1">
      <alignment horizontal="center"/>
    </xf>
    <xf numFmtId="0" fontId="15" fillId="0" borderId="34" xfId="1" applyFont="1" applyBorder="1" applyAlignment="1">
      <alignment horizontal="center" vertical="center"/>
    </xf>
    <xf numFmtId="44" fontId="17" fillId="0" borderId="26" xfId="1" applyNumberFormat="1" applyFont="1" applyBorder="1"/>
    <xf numFmtId="44" fontId="17" fillId="0" borderId="26" xfId="1" applyNumberFormat="1" applyFont="1" applyBorder="1" applyAlignment="1">
      <alignment horizontal="center"/>
    </xf>
    <xf numFmtId="0" fontId="15" fillId="0" borderId="12" xfId="1" applyFont="1" applyBorder="1" applyAlignment="1">
      <alignment horizontal="center" vertical="center"/>
    </xf>
    <xf numFmtId="0" fontId="15" fillId="0" borderId="12" xfId="1" applyFont="1" applyFill="1" applyBorder="1"/>
    <xf numFmtId="44" fontId="15" fillId="0" borderId="8" xfId="1" applyNumberFormat="1" applyFont="1" applyFill="1" applyBorder="1"/>
    <xf numFmtId="44" fontId="17" fillId="0" borderId="28" xfId="2" applyFont="1" applyBorder="1"/>
    <xf numFmtId="0" fontId="15" fillId="0" borderId="12" xfId="1" applyFont="1" applyFill="1" applyBorder="1" applyAlignment="1">
      <alignment horizontal="center" vertical="center"/>
    </xf>
    <xf numFmtId="0" fontId="15" fillId="0" borderId="29" xfId="1" applyFont="1" applyBorder="1" applyAlignment="1">
      <alignment horizontal="center"/>
    </xf>
    <xf numFmtId="49" fontId="15" fillId="0" borderId="34" xfId="1" applyNumberFormat="1" applyFont="1" applyBorder="1" applyAlignment="1">
      <alignment horizontal="center" vertical="center"/>
    </xf>
    <xf numFmtId="0" fontId="15" fillId="0" borderId="34" xfId="1" applyFont="1" applyFill="1" applyBorder="1"/>
    <xf numFmtId="0" fontId="15" fillId="0" borderId="30" xfId="1" applyFont="1" applyBorder="1" applyAlignment="1">
      <alignment horizontal="center" vertical="center"/>
    </xf>
    <xf numFmtId="0" fontId="15" fillId="0" borderId="30" xfId="1" applyFont="1" applyBorder="1"/>
    <xf numFmtId="1" fontId="15" fillId="0" borderId="14" xfId="2" applyNumberFormat="1" applyFont="1" applyBorder="1" applyAlignment="1">
      <alignment horizontal="center"/>
    </xf>
    <xf numFmtId="44" fontId="17" fillId="0" borderId="28" xfId="2" applyFont="1" applyFill="1" applyBorder="1"/>
    <xf numFmtId="44" fontId="17" fillId="0" borderId="26" xfId="1" applyNumberFormat="1" applyFont="1" applyFill="1" applyBorder="1"/>
    <xf numFmtId="44" fontId="17" fillId="0" borderId="27" xfId="1" applyNumberFormat="1" applyFont="1" applyFill="1" applyBorder="1" applyAlignment="1">
      <alignment horizontal="center"/>
    </xf>
    <xf numFmtId="44" fontId="15" fillId="0" borderId="29" xfId="1" applyNumberFormat="1" applyFont="1" applyBorder="1"/>
    <xf numFmtId="0" fontId="15" fillId="0" borderId="14" xfId="1" applyFont="1" applyBorder="1" applyAlignment="1">
      <alignment horizontal="center" vertical="center"/>
    </xf>
    <xf numFmtId="0" fontId="15" fillId="0" borderId="14" xfId="1" applyFont="1" applyBorder="1"/>
    <xf numFmtId="44" fontId="17" fillId="0" borderId="0" xfId="1" applyNumberFormat="1" applyFont="1" applyBorder="1"/>
    <xf numFmtId="0" fontId="17" fillId="0" borderId="14" xfId="1" applyFont="1" applyBorder="1" applyAlignment="1">
      <alignment horizontal="center"/>
    </xf>
    <xf numFmtId="44" fontId="17" fillId="0" borderId="43" xfId="2" applyFont="1" applyBorder="1"/>
    <xf numFmtId="44" fontId="15" fillId="0" borderId="27" xfId="1" applyNumberFormat="1" applyFont="1" applyBorder="1" applyAlignment="1">
      <alignment horizontal="center"/>
    </xf>
    <xf numFmtId="0" fontId="32" fillId="0" borderId="7" xfId="1" applyFont="1" applyBorder="1"/>
    <xf numFmtId="1" fontId="15" fillId="0" borderId="29" xfId="2" applyNumberFormat="1" applyFont="1" applyBorder="1" applyAlignment="1">
      <alignment horizontal="center"/>
    </xf>
    <xf numFmtId="0" fontId="15" fillId="0" borderId="0" xfId="1" applyFont="1" applyBorder="1" applyAlignment="1">
      <alignment horizontal="left"/>
    </xf>
    <xf numFmtId="2" fontId="15" fillId="0" borderId="34" xfId="1" applyNumberFormat="1" applyFont="1" applyBorder="1" applyAlignment="1">
      <alignment horizontal="center" vertical="center"/>
    </xf>
    <xf numFmtId="44" fontId="17" fillId="0" borderId="13" xfId="1" applyNumberFormat="1" applyFont="1" applyFill="1" applyBorder="1" applyAlignment="1">
      <alignment horizontal="center"/>
    </xf>
    <xf numFmtId="0" fontId="17" fillId="0" borderId="13" xfId="1" applyFont="1" applyBorder="1"/>
    <xf numFmtId="44" fontId="17" fillId="0" borderId="20" xfId="1" applyNumberFormat="1" applyFont="1" applyBorder="1"/>
    <xf numFmtId="0" fontId="17" fillId="0" borderId="13" xfId="1" applyFont="1" applyBorder="1" applyAlignment="1">
      <alignment horizontal="center"/>
    </xf>
    <xf numFmtId="0" fontId="17" fillId="0" borderId="16" xfId="1" applyFont="1" applyBorder="1"/>
    <xf numFmtId="44" fontId="15" fillId="0" borderId="28" xfId="1" applyNumberFormat="1" applyFont="1" applyBorder="1"/>
    <xf numFmtId="0" fontId="15" fillId="13" borderId="45" xfId="1" applyFont="1" applyFill="1" applyBorder="1" applyAlignment="1">
      <alignment horizontal="center"/>
    </xf>
    <xf numFmtId="0" fontId="17" fillId="0" borderId="34" xfId="1" applyFont="1" applyBorder="1"/>
    <xf numFmtId="44" fontId="17" fillId="0" borderId="20" xfId="2" applyFont="1" applyBorder="1"/>
    <xf numFmtId="0" fontId="17" fillId="0" borderId="7" xfId="1" applyFont="1" applyBorder="1"/>
    <xf numFmtId="44" fontId="17" fillId="0" borderId="8" xfId="1" applyNumberFormat="1" applyFont="1" applyBorder="1"/>
    <xf numFmtId="0" fontId="17" fillId="0" borderId="15" xfId="1" applyFont="1" applyBorder="1"/>
    <xf numFmtId="44" fontId="17" fillId="0" borderId="14" xfId="1" applyNumberFormat="1" applyFont="1" applyBorder="1"/>
    <xf numFmtId="44" fontId="15" fillId="0" borderId="14" xfId="2" applyFont="1" applyBorder="1"/>
    <xf numFmtId="44" fontId="17" fillId="13" borderId="46" xfId="2" applyFont="1" applyFill="1" applyBorder="1"/>
    <xf numFmtId="0" fontId="33" fillId="0" borderId="29" xfId="1" applyFont="1" applyBorder="1"/>
    <xf numFmtId="44" fontId="15" fillId="0" borderId="47" xfId="1" applyNumberFormat="1" applyFont="1" applyBorder="1" applyAlignment="1">
      <alignment horizontal="center"/>
    </xf>
    <xf numFmtId="44" fontId="15" fillId="0" borderId="48" xfId="1" applyNumberFormat="1" applyFont="1" applyBorder="1"/>
    <xf numFmtId="44" fontId="15" fillId="0" borderId="7" xfId="1" applyNumberFormat="1" applyFont="1" applyBorder="1"/>
    <xf numFmtId="0" fontId="15" fillId="0" borderId="7" xfId="1" applyFont="1" applyBorder="1" applyAlignment="1">
      <alignment horizontal="center"/>
    </xf>
    <xf numFmtId="44" fontId="15" fillId="0" borderId="49" xfId="1" applyNumberFormat="1" applyFont="1" applyBorder="1" applyAlignment="1">
      <alignment horizontal="center"/>
    </xf>
    <xf numFmtId="44" fontId="15" fillId="0" borderId="50" xfId="1" applyNumberFormat="1" applyFont="1" applyBorder="1"/>
    <xf numFmtId="44" fontId="15" fillId="0" borderId="51" xfId="1" applyNumberFormat="1" applyFont="1" applyBorder="1" applyAlignment="1">
      <alignment horizontal="center"/>
    </xf>
    <xf numFmtId="44" fontId="15" fillId="0" borderId="52" xfId="2" applyFont="1" applyBorder="1"/>
    <xf numFmtId="0" fontId="13" fillId="0" borderId="34" xfId="1" applyFont="1" applyBorder="1"/>
    <xf numFmtId="0" fontId="32" fillId="0" borderId="30" xfId="1" applyFont="1" applyBorder="1"/>
    <xf numFmtId="44" fontId="17" fillId="12" borderId="56" xfId="2" applyFont="1" applyFill="1" applyBorder="1"/>
    <xf numFmtId="44" fontId="15" fillId="10" borderId="3" xfId="1" applyNumberFormat="1" applyFont="1" applyFill="1" applyBorder="1" applyAlignment="1">
      <alignment horizontal="center"/>
    </xf>
    <xf numFmtId="44" fontId="15" fillId="10" borderId="2" xfId="1" applyNumberFormat="1" applyFont="1" applyFill="1" applyBorder="1" applyAlignment="1">
      <alignment horizontal="center"/>
    </xf>
    <xf numFmtId="1" fontId="15" fillId="13" borderId="60" xfId="2" applyNumberFormat="1" applyFont="1" applyFill="1" applyBorder="1" applyAlignment="1">
      <alignment horizontal="center"/>
    </xf>
    <xf numFmtId="1" fontId="15" fillId="13" borderId="46" xfId="2" applyNumberFormat="1" applyFont="1" applyFill="1" applyBorder="1" applyAlignment="1">
      <alignment horizontal="center"/>
    </xf>
    <xf numFmtId="0" fontId="15" fillId="13" borderId="46" xfId="1" applyFont="1" applyFill="1" applyBorder="1" applyAlignment="1">
      <alignment horizontal="center"/>
    </xf>
    <xf numFmtId="0" fontId="17" fillId="0" borderId="29" xfId="1" applyFont="1" applyBorder="1"/>
    <xf numFmtId="44" fontId="17" fillId="13" borderId="8" xfId="2" applyFont="1" applyFill="1" applyBorder="1"/>
    <xf numFmtId="44" fontId="17" fillId="13" borderId="8" xfId="1" applyNumberFormat="1" applyFont="1" applyFill="1" applyBorder="1"/>
    <xf numFmtId="44" fontId="15" fillId="0" borderId="8" xfId="2" applyFont="1" applyBorder="1"/>
    <xf numFmtId="44" fontId="15" fillId="0" borderId="26" xfId="2" applyFont="1" applyBorder="1"/>
    <xf numFmtId="44" fontId="17" fillId="12" borderId="38" xfId="2" applyFont="1" applyFill="1" applyBorder="1"/>
    <xf numFmtId="44" fontId="15" fillId="10" borderId="56" xfId="1" applyNumberFormat="1" applyFont="1" applyFill="1" applyBorder="1" applyAlignment="1">
      <alignment horizontal="center"/>
    </xf>
    <xf numFmtId="0" fontId="15" fillId="10" borderId="55" xfId="1" applyFont="1" applyFill="1" applyBorder="1" applyAlignment="1">
      <alignment horizontal="center"/>
    </xf>
    <xf numFmtId="0" fontId="34" fillId="6" borderId="16" xfId="1" applyFont="1" applyFill="1" applyBorder="1" applyAlignment="1">
      <alignment horizontal="center" vertical="center"/>
    </xf>
    <xf numFmtId="0" fontId="16" fillId="0" borderId="0" xfId="1" applyFont="1"/>
    <xf numFmtId="0" fontId="35" fillId="0" borderId="0" xfId="1" applyFont="1" applyAlignment="1">
      <alignment horizontal="center" vertical="center" wrapText="1"/>
    </xf>
    <xf numFmtId="0" fontId="35" fillId="0" borderId="0" xfId="3" applyFont="1" applyAlignment="1">
      <alignment vertical="top" wrapText="1"/>
    </xf>
    <xf numFmtId="0" fontId="37" fillId="0" borderId="0" xfId="1" applyFont="1" applyAlignment="1">
      <alignment horizontal="center" vertical="center" wrapText="1"/>
    </xf>
    <xf numFmtId="49" fontId="38" fillId="0" borderId="0" xfId="4" applyNumberFormat="1" applyAlignment="1">
      <alignment vertical="center" wrapText="1"/>
    </xf>
    <xf numFmtId="0" fontId="16" fillId="0" borderId="0" xfId="3" applyFont="1" applyAlignment="1">
      <alignment vertical="top" wrapText="1"/>
    </xf>
    <xf numFmtId="0" fontId="37" fillId="0" borderId="0" xfId="1" applyFont="1" applyAlignment="1">
      <alignment horizontal="center" vertical="center"/>
    </xf>
    <xf numFmtId="0" fontId="16" fillId="0" borderId="0" xfId="1" applyFont="1" applyAlignment="1">
      <alignment horizontal="left" vertical="top" wrapText="1"/>
    </xf>
    <xf numFmtId="0" fontId="38" fillId="0" borderId="0" xfId="4" applyAlignment="1">
      <alignment vertical="center" wrapText="1"/>
    </xf>
    <xf numFmtId="0" fontId="37" fillId="0" borderId="0" xfId="1" applyFont="1" applyFill="1" applyAlignment="1">
      <alignment horizontal="center" vertical="center"/>
    </xf>
    <xf numFmtId="0" fontId="16" fillId="0" borderId="0" xfId="1" applyFont="1" applyAlignment="1">
      <alignment wrapText="1"/>
    </xf>
    <xf numFmtId="0" fontId="38" fillId="0" borderId="0" xfId="4" applyAlignment="1">
      <alignment wrapText="1"/>
    </xf>
    <xf numFmtId="0" fontId="16" fillId="0" borderId="0" xfId="1"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wrapText="1"/>
    </xf>
    <xf numFmtId="0" fontId="6" fillId="4" borderId="0" xfId="0" applyFont="1" applyFill="1" applyAlignment="1">
      <alignment horizontal="center"/>
    </xf>
    <xf numFmtId="0" fontId="15" fillId="0" borderId="16" xfId="1" applyFont="1" applyFill="1" applyBorder="1" applyAlignment="1">
      <alignment horizontal="center"/>
    </xf>
    <xf numFmtId="0" fontId="15" fillId="0" borderId="15" xfId="1" applyFont="1" applyFill="1" applyBorder="1" applyAlignment="1">
      <alignment horizontal="center"/>
    </xf>
    <xf numFmtId="0" fontId="17" fillId="12" borderId="6" xfId="1" applyFont="1" applyFill="1" applyBorder="1" applyAlignment="1">
      <alignment horizontal="left"/>
    </xf>
    <xf numFmtId="0" fontId="17" fillId="12" borderId="5" xfId="1" applyFont="1" applyFill="1" applyBorder="1" applyAlignment="1">
      <alignment horizontal="left"/>
    </xf>
    <xf numFmtId="0" fontId="15" fillId="0" borderId="0" xfId="1" applyFont="1" applyFill="1" applyBorder="1" applyAlignment="1">
      <alignment horizontal="center"/>
    </xf>
    <xf numFmtId="0" fontId="15" fillId="0" borderId="13" xfId="1" applyFont="1" applyFill="1" applyBorder="1" applyAlignment="1">
      <alignment horizontal="center"/>
    </xf>
    <xf numFmtId="0" fontId="17" fillId="0" borderId="22" xfId="1" applyFont="1" applyFill="1" applyBorder="1" applyAlignment="1">
      <alignment horizontal="center"/>
    </xf>
    <xf numFmtId="0" fontId="17" fillId="0" borderId="21" xfId="1" applyFont="1" applyFill="1" applyBorder="1" applyAlignment="1">
      <alignment horizontal="center"/>
    </xf>
    <xf numFmtId="0" fontId="17" fillId="0" borderId="0" xfId="1" applyFont="1" applyFill="1" applyBorder="1" applyAlignment="1">
      <alignment horizontal="center"/>
    </xf>
    <xf numFmtId="0" fontId="17" fillId="0" borderId="13" xfId="1" applyFont="1" applyFill="1" applyBorder="1" applyAlignment="1">
      <alignment horizontal="center"/>
    </xf>
    <xf numFmtId="0" fontId="15" fillId="0" borderId="0" xfId="1" applyFont="1" applyBorder="1" applyAlignment="1">
      <alignment horizontal="center"/>
    </xf>
    <xf numFmtId="0" fontId="15" fillId="0" borderId="13" xfId="1" applyFont="1" applyBorder="1" applyAlignment="1">
      <alignment horizontal="center"/>
    </xf>
    <xf numFmtId="0" fontId="17" fillId="11" borderId="11" xfId="1" applyFont="1" applyFill="1" applyBorder="1" applyAlignment="1">
      <alignment horizontal="center" vertical="center"/>
    </xf>
    <xf numFmtId="0" fontId="17" fillId="11" borderId="10" xfId="1" applyFont="1" applyFill="1" applyBorder="1" applyAlignment="1">
      <alignment horizontal="center" vertical="center"/>
    </xf>
    <xf numFmtId="0" fontId="17" fillId="11" borderId="9" xfId="1" applyFont="1" applyFill="1" applyBorder="1" applyAlignment="1">
      <alignment horizontal="center" vertical="center"/>
    </xf>
    <xf numFmtId="0" fontId="17" fillId="10" borderId="11" xfId="1" applyFont="1" applyFill="1" applyBorder="1" applyAlignment="1">
      <alignment horizontal="center"/>
    </xf>
    <xf numFmtId="0" fontId="17" fillId="10" borderId="9" xfId="1" applyFont="1" applyFill="1" applyBorder="1" applyAlignment="1">
      <alignment horizontal="center"/>
    </xf>
    <xf numFmtId="0" fontId="17" fillId="11" borderId="28" xfId="1" applyFont="1" applyFill="1" applyBorder="1" applyAlignment="1">
      <alignment horizontal="center" vertical="center"/>
    </xf>
    <xf numFmtId="0" fontId="17" fillId="11" borderId="27" xfId="1" applyFont="1" applyFill="1" applyBorder="1" applyAlignment="1">
      <alignment horizontal="center" vertical="center"/>
    </xf>
    <xf numFmtId="0" fontId="17" fillId="0" borderId="25" xfId="1" applyFont="1" applyFill="1" applyBorder="1" applyAlignment="1">
      <alignment horizontal="center"/>
    </xf>
    <xf numFmtId="0" fontId="17" fillId="0" borderId="24" xfId="1" applyFont="1" applyFill="1" applyBorder="1" applyAlignment="1">
      <alignment horizontal="center"/>
    </xf>
    <xf numFmtId="0" fontId="15" fillId="0" borderId="19" xfId="1" applyFont="1" applyBorder="1" applyAlignment="1">
      <alignment horizontal="center"/>
    </xf>
    <xf numFmtId="0" fontId="15" fillId="0" borderId="18" xfId="1" applyFont="1" applyBorder="1" applyAlignment="1">
      <alignment horizontal="center"/>
    </xf>
    <xf numFmtId="0" fontId="13" fillId="0" borderId="0" xfId="1" applyFont="1" applyBorder="1"/>
    <xf numFmtId="0" fontId="15" fillId="0" borderId="10" xfId="1" applyFont="1" applyBorder="1" applyAlignment="1">
      <alignment horizontal="center"/>
    </xf>
    <xf numFmtId="0" fontId="15" fillId="0" borderId="9" xfId="1" applyFont="1" applyBorder="1" applyAlignment="1">
      <alignment horizontal="center"/>
    </xf>
    <xf numFmtId="0" fontId="17" fillId="12" borderId="2" xfId="1" applyFont="1" applyFill="1" applyBorder="1" applyAlignment="1">
      <alignment horizontal="left"/>
    </xf>
    <xf numFmtId="0" fontId="28" fillId="0" borderId="33" xfId="1" applyFont="1" applyBorder="1" applyAlignment="1">
      <alignment horizontal="center"/>
    </xf>
    <xf numFmtId="0" fontId="28" fillId="0" borderId="32" xfId="1" applyFont="1" applyBorder="1" applyAlignment="1">
      <alignment horizontal="center"/>
    </xf>
    <xf numFmtId="0" fontId="28" fillId="0" borderId="31" xfId="1" applyFont="1" applyBorder="1" applyAlignment="1">
      <alignment horizontal="center"/>
    </xf>
    <xf numFmtId="166" fontId="15" fillId="0" borderId="0" xfId="1" applyNumberFormat="1" applyFont="1" applyBorder="1"/>
    <xf numFmtId="49" fontId="25" fillId="0" borderId="0" xfId="2" applyNumberFormat="1" applyFont="1" applyBorder="1"/>
    <xf numFmtId="0" fontId="17" fillId="11" borderId="6" xfId="1" applyFont="1" applyFill="1" applyBorder="1" applyAlignment="1">
      <alignment horizontal="left"/>
    </xf>
    <xf numFmtId="0" fontId="17" fillId="11" borderId="5" xfId="1" applyFont="1" applyFill="1" applyBorder="1" applyAlignment="1">
      <alignment horizontal="left"/>
    </xf>
    <xf numFmtId="44" fontId="15" fillId="10" borderId="21" xfId="1" applyNumberFormat="1" applyFont="1" applyFill="1" applyBorder="1" applyAlignment="1">
      <alignment horizontal="center"/>
    </xf>
    <xf numFmtId="0" fontId="15" fillId="10" borderId="42" xfId="1" applyFont="1" applyFill="1" applyBorder="1" applyAlignment="1">
      <alignment horizontal="center"/>
    </xf>
    <xf numFmtId="0" fontId="17" fillId="0" borderId="43" xfId="1" applyFont="1" applyBorder="1" applyAlignment="1">
      <alignment horizontal="left" vertical="center"/>
    </xf>
    <xf numFmtId="0" fontId="17" fillId="0" borderId="28" xfId="1" applyFont="1" applyBorder="1" applyAlignment="1">
      <alignment horizontal="left" vertical="center"/>
    </xf>
    <xf numFmtId="0" fontId="17" fillId="0" borderId="27" xfId="1" applyFont="1" applyBorder="1" applyAlignment="1">
      <alignment horizontal="left" vertical="center"/>
    </xf>
    <xf numFmtId="0" fontId="13" fillId="0" borderId="13" xfId="1" applyFont="1" applyBorder="1" applyAlignment="1">
      <alignment horizontal="center"/>
    </xf>
    <xf numFmtId="0" fontId="17" fillId="12" borderId="53" xfId="1" applyFont="1" applyFill="1" applyBorder="1" applyAlignment="1">
      <alignment horizontal="left" vertical="center"/>
    </xf>
    <xf numFmtId="0" fontId="17" fillId="12" borderId="54" xfId="1" applyFont="1" applyFill="1" applyBorder="1" applyAlignment="1">
      <alignment horizontal="left" vertical="center"/>
    </xf>
    <xf numFmtId="0" fontId="17" fillId="12" borderId="55" xfId="1" applyFont="1" applyFill="1" applyBorder="1" applyAlignment="1">
      <alignment horizontal="left" vertical="center"/>
    </xf>
    <xf numFmtId="0" fontId="17" fillId="11" borderId="63" xfId="1" applyFont="1" applyFill="1" applyBorder="1" applyAlignment="1">
      <alignment horizontal="left" vertical="center"/>
    </xf>
    <xf numFmtId="0" fontId="17" fillId="11" borderId="22" xfId="1" applyFont="1" applyFill="1" applyBorder="1" applyAlignment="1">
      <alignment horizontal="left" vertical="center"/>
    </xf>
    <xf numFmtId="0" fontId="17" fillId="11" borderId="64" xfId="1" applyFont="1" applyFill="1" applyBorder="1" applyAlignment="1">
      <alignment horizontal="left" vertical="center"/>
    </xf>
    <xf numFmtId="0" fontId="17" fillId="11" borderId="36" xfId="1" applyFont="1" applyFill="1" applyBorder="1" applyAlignment="1">
      <alignment horizontal="left" vertical="center"/>
    </xf>
    <xf numFmtId="0" fontId="17" fillId="11" borderId="37" xfId="1" applyFont="1" applyFill="1" applyBorder="1" applyAlignment="1">
      <alignment horizontal="left" vertical="center"/>
    </xf>
    <xf numFmtId="0" fontId="17" fillId="11" borderId="67" xfId="1" applyFont="1" applyFill="1" applyBorder="1" applyAlignment="1">
      <alignment horizontal="left" vertical="center"/>
    </xf>
    <xf numFmtId="44" fontId="17" fillId="11" borderId="65" xfId="2" applyFont="1" applyFill="1" applyBorder="1" applyAlignment="1">
      <alignment horizontal="center"/>
    </xf>
    <xf numFmtId="44" fontId="17" fillId="11" borderId="68" xfId="2" applyFont="1" applyFill="1" applyBorder="1" applyAlignment="1">
      <alignment horizontal="center"/>
    </xf>
    <xf numFmtId="44" fontId="15" fillId="10" borderId="66" xfId="1" applyNumberFormat="1" applyFont="1" applyFill="1" applyBorder="1" applyAlignment="1">
      <alignment horizontal="center"/>
    </xf>
    <xf numFmtId="44" fontId="15" fillId="10" borderId="69" xfId="1" applyNumberFormat="1" applyFont="1" applyFill="1" applyBorder="1" applyAlignment="1">
      <alignment horizontal="center"/>
    </xf>
    <xf numFmtId="1" fontId="17" fillId="13" borderId="44" xfId="2" applyNumberFormat="1" applyFont="1" applyFill="1" applyBorder="1" applyAlignment="1">
      <alignment horizontal="center"/>
    </xf>
    <xf numFmtId="1" fontId="17" fillId="13" borderId="61" xfId="2" applyNumberFormat="1" applyFont="1" applyFill="1" applyBorder="1" applyAlignment="1">
      <alignment horizontal="center"/>
    </xf>
    <xf numFmtId="1" fontId="17" fillId="13" borderId="62" xfId="2" applyNumberFormat="1" applyFont="1" applyFill="1" applyBorder="1" applyAlignment="1">
      <alignment horizontal="center"/>
    </xf>
    <xf numFmtId="0" fontId="15" fillId="0" borderId="29" xfId="1" applyFont="1" applyBorder="1" applyAlignment="1">
      <alignment horizontal="center"/>
    </xf>
    <xf numFmtId="0" fontId="15" fillId="0" borderId="7" xfId="1" applyFont="1" applyBorder="1" applyAlignment="1">
      <alignment horizontal="center"/>
    </xf>
    <xf numFmtId="0" fontId="17" fillId="0" borderId="16" xfId="1" applyFont="1" applyFill="1" applyBorder="1" applyAlignment="1">
      <alignment horizontal="center"/>
    </xf>
    <xf numFmtId="0" fontId="17" fillId="0" borderId="15" xfId="1" applyFont="1" applyFill="1" applyBorder="1" applyAlignment="1">
      <alignment horizontal="center"/>
    </xf>
    <xf numFmtId="0" fontId="17" fillId="12" borderId="53" xfId="1" applyFont="1" applyFill="1" applyBorder="1" applyAlignment="1">
      <alignment horizontal="left"/>
    </xf>
    <xf numFmtId="0" fontId="17" fillId="12" borderId="54" xfId="1" applyFont="1" applyFill="1" applyBorder="1" applyAlignment="1">
      <alignment horizontal="left"/>
    </xf>
    <xf numFmtId="0" fontId="17" fillId="12" borderId="55" xfId="1" applyFont="1" applyFill="1" applyBorder="1" applyAlignment="1">
      <alignment horizontal="left"/>
    </xf>
    <xf numFmtId="0" fontId="17" fillId="0" borderId="57" xfId="1" applyFont="1" applyBorder="1" applyAlignment="1">
      <alignment horizontal="center"/>
    </xf>
    <xf numFmtId="0" fontId="17" fillId="0" borderId="58" xfId="1" applyFont="1" applyBorder="1" applyAlignment="1">
      <alignment horizontal="center"/>
    </xf>
    <xf numFmtId="0" fontId="17" fillId="0" borderId="59" xfId="1" applyFont="1" applyBorder="1" applyAlignment="1">
      <alignment horizontal="center"/>
    </xf>
    <xf numFmtId="0" fontId="17" fillId="0" borderId="36" xfId="1" applyFont="1" applyBorder="1" applyAlignment="1">
      <alignment horizontal="left" vertical="center"/>
    </xf>
    <xf numFmtId="0" fontId="17" fillId="0" borderId="37" xfId="1" applyFont="1" applyBorder="1" applyAlignment="1">
      <alignment horizontal="left" vertical="center"/>
    </xf>
    <xf numFmtId="0" fontId="17" fillId="12" borderId="4" xfId="1" applyFont="1" applyFill="1" applyBorder="1" applyAlignment="1">
      <alignment horizontal="left"/>
    </xf>
    <xf numFmtId="0" fontId="17" fillId="12" borderId="39" xfId="1" applyFont="1" applyFill="1" applyBorder="1" applyAlignment="1">
      <alignment horizontal="left"/>
    </xf>
    <xf numFmtId="0" fontId="15" fillId="0" borderId="36" xfId="1" applyFont="1" applyBorder="1" applyAlignment="1">
      <alignment horizontal="center"/>
    </xf>
    <xf numFmtId="0" fontId="15" fillId="0" borderId="37" xfId="1" applyFont="1" applyBorder="1" applyAlignment="1">
      <alignment horizontal="center"/>
    </xf>
    <xf numFmtId="0" fontId="15" fillId="0" borderId="42" xfId="1" applyFont="1" applyBorder="1" applyAlignment="1">
      <alignment horizontal="center"/>
    </xf>
    <xf numFmtId="49" fontId="25" fillId="0" borderId="0" xfId="1" applyNumberFormat="1" applyFont="1" applyBorder="1" applyAlignment="1">
      <alignment horizontal="right"/>
    </xf>
    <xf numFmtId="0" fontId="25" fillId="0" borderId="0" xfId="2" applyNumberFormat="1" applyFont="1" applyBorder="1"/>
    <xf numFmtId="0" fontId="17" fillId="0" borderId="16" xfId="1" applyFont="1" applyBorder="1" applyAlignment="1">
      <alignment horizontal="left"/>
    </xf>
    <xf numFmtId="0" fontId="29" fillId="0" borderId="0" xfId="1" applyFont="1" applyBorder="1" applyAlignment="1">
      <alignment horizontal="center"/>
    </xf>
    <xf numFmtId="49" fontId="15" fillId="0" borderId="0" xfId="1" applyNumberFormat="1" applyFont="1" applyBorder="1"/>
    <xf numFmtId="44" fontId="15" fillId="0" borderId="0" xfId="1" applyNumberFormat="1" applyFont="1" applyBorder="1"/>
    <xf numFmtId="44" fontId="25" fillId="0" borderId="0" xfId="2" applyNumberFormat="1" applyFont="1" applyBorder="1"/>
  </cellXfs>
  <cellStyles count="5">
    <cellStyle name="Currency 2" xfId="2"/>
    <cellStyle name="Hyperlink" xfId="4" builtinId="8"/>
    <cellStyle name="Normal" xfId="0" builtinId="0"/>
    <cellStyle name="Normal 2" xfId="1"/>
    <cellStyle name="Normal 2 2" xfId="3"/>
  </cellStyles>
  <dxfs count="79">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FF5D5D"/>
        </patternFill>
      </fill>
    </dxf>
    <dxf>
      <fill>
        <patternFill>
          <bgColor rgb="FFFF5D5D"/>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I$6" lockText="1" noThreeD="1"/>
</file>

<file path=xl/ctrlProps/ctrlProp10.xml><?xml version="1.0" encoding="utf-8"?>
<formControlPr xmlns="http://schemas.microsoft.com/office/spreadsheetml/2009/9/main" objectType="CheckBox" fmlaLink="$K$10" lockText="1" noThreeD="1"/>
</file>

<file path=xl/ctrlProps/ctrlProp100.xml><?xml version="1.0" encoding="utf-8"?>
<formControlPr xmlns="http://schemas.microsoft.com/office/spreadsheetml/2009/9/main" objectType="CheckBox" fmlaLink="$H$62" lockText="1" noThreeD="1"/>
</file>

<file path=xl/ctrlProps/ctrlProp101.xml><?xml version="1.0" encoding="utf-8"?>
<formControlPr xmlns="http://schemas.microsoft.com/office/spreadsheetml/2009/9/main" objectType="CheckBox" fmlaLink="$K$62" lockText="1" noThreeD="1"/>
</file>

<file path=xl/ctrlProps/ctrlProp102.xml><?xml version="1.0" encoding="utf-8"?>
<formControlPr xmlns="http://schemas.microsoft.com/office/spreadsheetml/2009/9/main" objectType="CheckBox" fmlaLink="$J$62" lockText="1" noThreeD="1"/>
</file>

<file path=xl/ctrlProps/ctrlProp103.xml><?xml version="1.0" encoding="utf-8"?>
<formControlPr xmlns="http://schemas.microsoft.com/office/spreadsheetml/2009/9/main" objectType="CheckBox" fmlaLink="$L$62" lockText="1" noThreeD="1"/>
</file>

<file path=xl/ctrlProps/ctrlProp104.xml><?xml version="1.0" encoding="utf-8"?>
<formControlPr xmlns="http://schemas.microsoft.com/office/spreadsheetml/2009/9/main" objectType="CheckBox" fmlaLink="$N$62" lockText="1" noThreeD="1"/>
</file>

<file path=xl/ctrlProps/ctrlProp105.xml><?xml version="1.0" encoding="utf-8"?>
<formControlPr xmlns="http://schemas.microsoft.com/office/spreadsheetml/2009/9/main" objectType="CheckBox" fmlaLink="$M$62" lockText="1" noThreeD="1"/>
</file>

<file path=xl/ctrlProps/ctrlProp106.xml><?xml version="1.0" encoding="utf-8"?>
<formControlPr xmlns="http://schemas.microsoft.com/office/spreadsheetml/2009/9/main" objectType="CheckBox" fmlaLink="$I$66" lockText="1" noThreeD="1"/>
</file>

<file path=xl/ctrlProps/ctrlProp107.xml><?xml version="1.0" encoding="utf-8"?>
<formControlPr xmlns="http://schemas.microsoft.com/office/spreadsheetml/2009/9/main" objectType="CheckBox" fmlaLink="$H$66" lockText="1" noThreeD="1"/>
</file>

<file path=xl/ctrlProps/ctrlProp108.xml><?xml version="1.0" encoding="utf-8"?>
<formControlPr xmlns="http://schemas.microsoft.com/office/spreadsheetml/2009/9/main" objectType="CheckBox" fmlaLink="$K$66" lockText="1" noThreeD="1"/>
</file>

<file path=xl/ctrlProps/ctrlProp109.xml><?xml version="1.0" encoding="utf-8"?>
<formControlPr xmlns="http://schemas.microsoft.com/office/spreadsheetml/2009/9/main" objectType="CheckBox" fmlaLink="$J$66" lockText="1" noThreeD="1"/>
</file>

<file path=xl/ctrlProps/ctrlProp11.xml><?xml version="1.0" encoding="utf-8"?>
<formControlPr xmlns="http://schemas.microsoft.com/office/spreadsheetml/2009/9/main" objectType="CheckBox" fmlaLink="$J$10" lockText="1" noThreeD="1"/>
</file>

<file path=xl/ctrlProps/ctrlProp110.xml><?xml version="1.0" encoding="utf-8"?>
<formControlPr xmlns="http://schemas.microsoft.com/office/spreadsheetml/2009/9/main" objectType="CheckBox" fmlaLink="$L$66" lockText="1" noThreeD="1"/>
</file>

<file path=xl/ctrlProps/ctrlProp111.xml><?xml version="1.0" encoding="utf-8"?>
<formControlPr xmlns="http://schemas.microsoft.com/office/spreadsheetml/2009/9/main" objectType="CheckBox" fmlaLink="$N$66" lockText="1" noThreeD="1"/>
</file>

<file path=xl/ctrlProps/ctrlProp112.xml><?xml version="1.0" encoding="utf-8"?>
<formControlPr xmlns="http://schemas.microsoft.com/office/spreadsheetml/2009/9/main" objectType="CheckBox" fmlaLink="$M$66" lockText="1" noThreeD="1"/>
</file>

<file path=xl/ctrlProps/ctrlProp113.xml><?xml version="1.0" encoding="utf-8"?>
<formControlPr xmlns="http://schemas.microsoft.com/office/spreadsheetml/2009/9/main" objectType="CheckBox" fmlaLink="$I$70" lockText="1" noThreeD="1"/>
</file>

<file path=xl/ctrlProps/ctrlProp114.xml><?xml version="1.0" encoding="utf-8"?>
<formControlPr xmlns="http://schemas.microsoft.com/office/spreadsheetml/2009/9/main" objectType="CheckBox" fmlaLink="$H$70" lockText="1" noThreeD="1"/>
</file>

<file path=xl/ctrlProps/ctrlProp115.xml><?xml version="1.0" encoding="utf-8"?>
<formControlPr xmlns="http://schemas.microsoft.com/office/spreadsheetml/2009/9/main" objectType="CheckBox" fmlaLink="$K$70" lockText="1" noThreeD="1"/>
</file>

<file path=xl/ctrlProps/ctrlProp116.xml><?xml version="1.0" encoding="utf-8"?>
<formControlPr xmlns="http://schemas.microsoft.com/office/spreadsheetml/2009/9/main" objectType="CheckBox" fmlaLink="$J$70" lockText="1" noThreeD="1"/>
</file>

<file path=xl/ctrlProps/ctrlProp117.xml><?xml version="1.0" encoding="utf-8"?>
<formControlPr xmlns="http://schemas.microsoft.com/office/spreadsheetml/2009/9/main" objectType="CheckBox" fmlaLink="$L$70" lockText="1" noThreeD="1"/>
</file>

<file path=xl/ctrlProps/ctrlProp118.xml><?xml version="1.0" encoding="utf-8"?>
<formControlPr xmlns="http://schemas.microsoft.com/office/spreadsheetml/2009/9/main" objectType="CheckBox" fmlaLink="$N$70" lockText="1" noThreeD="1"/>
</file>

<file path=xl/ctrlProps/ctrlProp119.xml><?xml version="1.0" encoding="utf-8"?>
<formControlPr xmlns="http://schemas.microsoft.com/office/spreadsheetml/2009/9/main" objectType="CheckBox" fmlaLink="$M$70" lockText="1" noThreeD="1"/>
</file>

<file path=xl/ctrlProps/ctrlProp12.xml><?xml version="1.0" encoding="utf-8"?>
<formControlPr xmlns="http://schemas.microsoft.com/office/spreadsheetml/2009/9/main" objectType="CheckBox" fmlaLink="$L$10" lockText="1" noThreeD="1"/>
</file>

<file path=xl/ctrlProps/ctrlProp120.xml><?xml version="1.0" encoding="utf-8"?>
<formControlPr xmlns="http://schemas.microsoft.com/office/spreadsheetml/2009/9/main" objectType="CheckBox" fmlaLink="$I$74" lockText="1" noThreeD="1"/>
</file>

<file path=xl/ctrlProps/ctrlProp121.xml><?xml version="1.0" encoding="utf-8"?>
<formControlPr xmlns="http://schemas.microsoft.com/office/spreadsheetml/2009/9/main" objectType="CheckBox" fmlaLink="$H$74" lockText="1" noThreeD="1"/>
</file>

<file path=xl/ctrlProps/ctrlProp122.xml><?xml version="1.0" encoding="utf-8"?>
<formControlPr xmlns="http://schemas.microsoft.com/office/spreadsheetml/2009/9/main" objectType="CheckBox" fmlaLink="$K$74" lockText="1" noThreeD="1"/>
</file>

<file path=xl/ctrlProps/ctrlProp123.xml><?xml version="1.0" encoding="utf-8"?>
<formControlPr xmlns="http://schemas.microsoft.com/office/spreadsheetml/2009/9/main" objectType="CheckBox" fmlaLink="$J$74" lockText="1" noThreeD="1"/>
</file>

<file path=xl/ctrlProps/ctrlProp124.xml><?xml version="1.0" encoding="utf-8"?>
<formControlPr xmlns="http://schemas.microsoft.com/office/spreadsheetml/2009/9/main" objectType="CheckBox" fmlaLink="$L$74" lockText="1" noThreeD="1"/>
</file>

<file path=xl/ctrlProps/ctrlProp125.xml><?xml version="1.0" encoding="utf-8"?>
<formControlPr xmlns="http://schemas.microsoft.com/office/spreadsheetml/2009/9/main" objectType="CheckBox" fmlaLink="$N$74" lockText="1" noThreeD="1"/>
</file>

<file path=xl/ctrlProps/ctrlProp126.xml><?xml version="1.0" encoding="utf-8"?>
<formControlPr xmlns="http://schemas.microsoft.com/office/spreadsheetml/2009/9/main" objectType="CheckBox" fmlaLink="$M$74" lockText="1" noThreeD="1"/>
</file>

<file path=xl/ctrlProps/ctrlProp127.xml><?xml version="1.0" encoding="utf-8"?>
<formControlPr xmlns="http://schemas.microsoft.com/office/spreadsheetml/2009/9/main" objectType="CheckBox" fmlaLink="$I$78" lockText="1" noThreeD="1"/>
</file>

<file path=xl/ctrlProps/ctrlProp128.xml><?xml version="1.0" encoding="utf-8"?>
<formControlPr xmlns="http://schemas.microsoft.com/office/spreadsheetml/2009/9/main" objectType="CheckBox" fmlaLink="$H$78" lockText="1" noThreeD="1"/>
</file>

<file path=xl/ctrlProps/ctrlProp129.xml><?xml version="1.0" encoding="utf-8"?>
<formControlPr xmlns="http://schemas.microsoft.com/office/spreadsheetml/2009/9/main" objectType="CheckBox" fmlaLink="$K$78" lockText="1" noThreeD="1"/>
</file>

<file path=xl/ctrlProps/ctrlProp13.xml><?xml version="1.0" encoding="utf-8"?>
<formControlPr xmlns="http://schemas.microsoft.com/office/spreadsheetml/2009/9/main" objectType="CheckBox" fmlaLink="$N$10" lockText="1" noThreeD="1"/>
</file>

<file path=xl/ctrlProps/ctrlProp130.xml><?xml version="1.0" encoding="utf-8"?>
<formControlPr xmlns="http://schemas.microsoft.com/office/spreadsheetml/2009/9/main" objectType="CheckBox" fmlaLink="$J$78" lockText="1" noThreeD="1"/>
</file>

<file path=xl/ctrlProps/ctrlProp131.xml><?xml version="1.0" encoding="utf-8"?>
<formControlPr xmlns="http://schemas.microsoft.com/office/spreadsheetml/2009/9/main" objectType="CheckBox" fmlaLink="$L$78" lockText="1" noThreeD="1"/>
</file>

<file path=xl/ctrlProps/ctrlProp132.xml><?xml version="1.0" encoding="utf-8"?>
<formControlPr xmlns="http://schemas.microsoft.com/office/spreadsheetml/2009/9/main" objectType="CheckBox" fmlaLink="$N$78" lockText="1" noThreeD="1"/>
</file>

<file path=xl/ctrlProps/ctrlProp133.xml><?xml version="1.0" encoding="utf-8"?>
<formControlPr xmlns="http://schemas.microsoft.com/office/spreadsheetml/2009/9/main" objectType="CheckBox" fmlaLink="$M$78" lockText="1" noThreeD="1"/>
</file>

<file path=xl/ctrlProps/ctrlProp134.xml><?xml version="1.0" encoding="utf-8"?>
<formControlPr xmlns="http://schemas.microsoft.com/office/spreadsheetml/2009/9/main" objectType="CheckBox" fmlaLink="$I$82" lockText="1" noThreeD="1"/>
</file>

<file path=xl/ctrlProps/ctrlProp135.xml><?xml version="1.0" encoding="utf-8"?>
<formControlPr xmlns="http://schemas.microsoft.com/office/spreadsheetml/2009/9/main" objectType="CheckBox" fmlaLink="$H$82" lockText="1" noThreeD="1"/>
</file>

<file path=xl/ctrlProps/ctrlProp136.xml><?xml version="1.0" encoding="utf-8"?>
<formControlPr xmlns="http://schemas.microsoft.com/office/spreadsheetml/2009/9/main" objectType="CheckBox" fmlaLink="$K$82" lockText="1" noThreeD="1"/>
</file>

<file path=xl/ctrlProps/ctrlProp137.xml><?xml version="1.0" encoding="utf-8"?>
<formControlPr xmlns="http://schemas.microsoft.com/office/spreadsheetml/2009/9/main" objectType="CheckBox" fmlaLink="$J$82" lockText="1" noThreeD="1"/>
</file>

<file path=xl/ctrlProps/ctrlProp138.xml><?xml version="1.0" encoding="utf-8"?>
<formControlPr xmlns="http://schemas.microsoft.com/office/spreadsheetml/2009/9/main" objectType="CheckBox" fmlaLink="$L$82" lockText="1" noThreeD="1"/>
</file>

<file path=xl/ctrlProps/ctrlProp139.xml><?xml version="1.0" encoding="utf-8"?>
<formControlPr xmlns="http://schemas.microsoft.com/office/spreadsheetml/2009/9/main" objectType="CheckBox" fmlaLink="$N$82" lockText="1" noThreeD="1"/>
</file>

<file path=xl/ctrlProps/ctrlProp14.xml><?xml version="1.0" encoding="utf-8"?>
<formControlPr xmlns="http://schemas.microsoft.com/office/spreadsheetml/2009/9/main" objectType="CheckBox" fmlaLink="$M$10" lockText="1" noThreeD="1"/>
</file>

<file path=xl/ctrlProps/ctrlProp140.xml><?xml version="1.0" encoding="utf-8"?>
<formControlPr xmlns="http://schemas.microsoft.com/office/spreadsheetml/2009/9/main" objectType="CheckBox" fmlaLink="$M$82" lockText="1" noThreeD="1"/>
</file>

<file path=xl/ctrlProps/ctrlProp15.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H$14" lockText="1" noThreeD="1"/>
</file>

<file path=xl/ctrlProps/ctrlProp17.xml><?xml version="1.0" encoding="utf-8"?>
<formControlPr xmlns="http://schemas.microsoft.com/office/spreadsheetml/2009/9/main" objectType="CheckBox" fmlaLink="$K$14" lockText="1" noThreeD="1"/>
</file>

<file path=xl/ctrlProps/ctrlProp18.xml><?xml version="1.0" encoding="utf-8"?>
<formControlPr xmlns="http://schemas.microsoft.com/office/spreadsheetml/2009/9/main" objectType="CheckBox" fmlaLink="$J$14" lockText="1" noThreeD="1"/>
</file>

<file path=xl/ctrlProps/ctrlProp19.xml><?xml version="1.0" encoding="utf-8"?>
<formControlPr xmlns="http://schemas.microsoft.com/office/spreadsheetml/2009/9/main" objectType="CheckBox" fmlaLink="$L$14" lockText="1" noThreeD="1"/>
</file>

<file path=xl/ctrlProps/ctrlProp2.xml><?xml version="1.0" encoding="utf-8"?>
<formControlPr xmlns="http://schemas.microsoft.com/office/spreadsheetml/2009/9/main" objectType="CheckBox" fmlaLink="$H$6" lockText="1" noThreeD="1"/>
</file>

<file path=xl/ctrlProps/ctrlProp20.xml><?xml version="1.0" encoding="utf-8"?>
<formControlPr xmlns="http://schemas.microsoft.com/office/spreadsheetml/2009/9/main" objectType="CheckBox" fmlaLink="$N$14" lockText="1" noThreeD="1"/>
</file>

<file path=xl/ctrlProps/ctrlProp21.xml><?xml version="1.0" encoding="utf-8"?>
<formControlPr xmlns="http://schemas.microsoft.com/office/spreadsheetml/2009/9/main" objectType="CheckBox" fmlaLink="$M$14" lockText="1" noThreeD="1"/>
</file>

<file path=xl/ctrlProps/ctrlProp22.xml><?xml version="1.0" encoding="utf-8"?>
<formControlPr xmlns="http://schemas.microsoft.com/office/spreadsheetml/2009/9/main" objectType="CheckBox" fmlaLink="$I$18" lockText="1" noThreeD="1"/>
</file>

<file path=xl/ctrlProps/ctrlProp23.xml><?xml version="1.0" encoding="utf-8"?>
<formControlPr xmlns="http://schemas.microsoft.com/office/spreadsheetml/2009/9/main" objectType="CheckBox" fmlaLink="$H$18" lockText="1" noThreeD="1"/>
</file>

<file path=xl/ctrlProps/ctrlProp24.xml><?xml version="1.0" encoding="utf-8"?>
<formControlPr xmlns="http://schemas.microsoft.com/office/spreadsheetml/2009/9/main" objectType="CheckBox" fmlaLink="$K$18" lockText="1" noThreeD="1"/>
</file>

<file path=xl/ctrlProps/ctrlProp25.xml><?xml version="1.0" encoding="utf-8"?>
<formControlPr xmlns="http://schemas.microsoft.com/office/spreadsheetml/2009/9/main" objectType="CheckBox" fmlaLink="$J$18" lockText="1" noThreeD="1"/>
</file>

<file path=xl/ctrlProps/ctrlProp26.xml><?xml version="1.0" encoding="utf-8"?>
<formControlPr xmlns="http://schemas.microsoft.com/office/spreadsheetml/2009/9/main" objectType="CheckBox" fmlaLink="$L$18" lockText="1" noThreeD="1"/>
</file>

<file path=xl/ctrlProps/ctrlProp27.xml><?xml version="1.0" encoding="utf-8"?>
<formControlPr xmlns="http://schemas.microsoft.com/office/spreadsheetml/2009/9/main" objectType="CheckBox" fmlaLink="$N$18" lockText="1" noThreeD="1"/>
</file>

<file path=xl/ctrlProps/ctrlProp28.xml><?xml version="1.0" encoding="utf-8"?>
<formControlPr xmlns="http://schemas.microsoft.com/office/spreadsheetml/2009/9/main" objectType="CheckBox" fmlaLink="$M$18" lockText="1" noThreeD="1"/>
</file>

<file path=xl/ctrlProps/ctrlProp29.xml><?xml version="1.0" encoding="utf-8"?>
<formControlPr xmlns="http://schemas.microsoft.com/office/spreadsheetml/2009/9/main" objectType="CheckBox" fmlaLink="$I$22" lockText="1" noThreeD="1"/>
</file>

<file path=xl/ctrlProps/ctrlProp3.xml><?xml version="1.0" encoding="utf-8"?>
<formControlPr xmlns="http://schemas.microsoft.com/office/spreadsheetml/2009/9/main" objectType="CheckBox" fmlaLink="$K$6" lockText="1" noThreeD="1"/>
</file>

<file path=xl/ctrlProps/ctrlProp30.xml><?xml version="1.0" encoding="utf-8"?>
<formControlPr xmlns="http://schemas.microsoft.com/office/spreadsheetml/2009/9/main" objectType="CheckBox" fmlaLink="$H$22" lockText="1" noThreeD="1"/>
</file>

<file path=xl/ctrlProps/ctrlProp31.xml><?xml version="1.0" encoding="utf-8"?>
<formControlPr xmlns="http://schemas.microsoft.com/office/spreadsheetml/2009/9/main" objectType="CheckBox" fmlaLink="$K$22" lockText="1" noThreeD="1"/>
</file>

<file path=xl/ctrlProps/ctrlProp32.xml><?xml version="1.0" encoding="utf-8"?>
<formControlPr xmlns="http://schemas.microsoft.com/office/spreadsheetml/2009/9/main" objectType="CheckBox" fmlaLink="$J$22" lockText="1" noThreeD="1"/>
</file>

<file path=xl/ctrlProps/ctrlProp33.xml><?xml version="1.0" encoding="utf-8"?>
<formControlPr xmlns="http://schemas.microsoft.com/office/spreadsheetml/2009/9/main" objectType="CheckBox" fmlaLink="$L$22" lockText="1" noThreeD="1"/>
</file>

<file path=xl/ctrlProps/ctrlProp34.xml><?xml version="1.0" encoding="utf-8"?>
<formControlPr xmlns="http://schemas.microsoft.com/office/spreadsheetml/2009/9/main" objectType="CheckBox" fmlaLink="$N$22" lockText="1" noThreeD="1"/>
</file>

<file path=xl/ctrlProps/ctrlProp35.xml><?xml version="1.0" encoding="utf-8"?>
<formControlPr xmlns="http://schemas.microsoft.com/office/spreadsheetml/2009/9/main" objectType="CheckBox" fmlaLink="$M$22" lockText="1" noThreeD="1"/>
</file>

<file path=xl/ctrlProps/ctrlProp36.xml><?xml version="1.0" encoding="utf-8"?>
<formControlPr xmlns="http://schemas.microsoft.com/office/spreadsheetml/2009/9/main" objectType="CheckBox" fmlaLink="$I$26" lockText="1" noThreeD="1"/>
</file>

<file path=xl/ctrlProps/ctrlProp37.xml><?xml version="1.0" encoding="utf-8"?>
<formControlPr xmlns="http://schemas.microsoft.com/office/spreadsheetml/2009/9/main" objectType="CheckBox" fmlaLink="$H$26" lockText="1" noThreeD="1"/>
</file>

<file path=xl/ctrlProps/ctrlProp38.xml><?xml version="1.0" encoding="utf-8"?>
<formControlPr xmlns="http://schemas.microsoft.com/office/spreadsheetml/2009/9/main" objectType="CheckBox" fmlaLink="$K$26" lockText="1" noThreeD="1"/>
</file>

<file path=xl/ctrlProps/ctrlProp39.xml><?xml version="1.0" encoding="utf-8"?>
<formControlPr xmlns="http://schemas.microsoft.com/office/spreadsheetml/2009/9/main" objectType="CheckBox" fmlaLink="$J$26" lockText="1" noThreeD="1"/>
</file>

<file path=xl/ctrlProps/ctrlProp4.xml><?xml version="1.0" encoding="utf-8"?>
<formControlPr xmlns="http://schemas.microsoft.com/office/spreadsheetml/2009/9/main" objectType="CheckBox" fmlaLink="$J$6" lockText="1" noThreeD="1"/>
</file>

<file path=xl/ctrlProps/ctrlProp40.xml><?xml version="1.0" encoding="utf-8"?>
<formControlPr xmlns="http://schemas.microsoft.com/office/spreadsheetml/2009/9/main" objectType="CheckBox" fmlaLink="$L$26" lockText="1" noThreeD="1"/>
</file>

<file path=xl/ctrlProps/ctrlProp41.xml><?xml version="1.0" encoding="utf-8"?>
<formControlPr xmlns="http://schemas.microsoft.com/office/spreadsheetml/2009/9/main" objectType="CheckBox" fmlaLink="$N$26" lockText="1" noThreeD="1"/>
</file>

<file path=xl/ctrlProps/ctrlProp42.xml><?xml version="1.0" encoding="utf-8"?>
<formControlPr xmlns="http://schemas.microsoft.com/office/spreadsheetml/2009/9/main" objectType="CheckBox" fmlaLink="$M$26" lockText="1" noThreeD="1"/>
</file>

<file path=xl/ctrlProps/ctrlProp43.xml><?xml version="1.0" encoding="utf-8"?>
<formControlPr xmlns="http://schemas.microsoft.com/office/spreadsheetml/2009/9/main" objectType="CheckBox" fmlaLink="$I$30" lockText="1" noThreeD="1"/>
</file>

<file path=xl/ctrlProps/ctrlProp44.xml><?xml version="1.0" encoding="utf-8"?>
<formControlPr xmlns="http://schemas.microsoft.com/office/spreadsheetml/2009/9/main" objectType="CheckBox" fmlaLink="$H$30" lockText="1" noThreeD="1"/>
</file>

<file path=xl/ctrlProps/ctrlProp45.xml><?xml version="1.0" encoding="utf-8"?>
<formControlPr xmlns="http://schemas.microsoft.com/office/spreadsheetml/2009/9/main" objectType="CheckBox" fmlaLink="$K$30" lockText="1" noThreeD="1"/>
</file>

<file path=xl/ctrlProps/ctrlProp46.xml><?xml version="1.0" encoding="utf-8"?>
<formControlPr xmlns="http://schemas.microsoft.com/office/spreadsheetml/2009/9/main" objectType="CheckBox" fmlaLink="$J$30" lockText="1" noThreeD="1"/>
</file>

<file path=xl/ctrlProps/ctrlProp47.xml><?xml version="1.0" encoding="utf-8"?>
<formControlPr xmlns="http://schemas.microsoft.com/office/spreadsheetml/2009/9/main" objectType="CheckBox" fmlaLink="$L$30" lockText="1" noThreeD="1"/>
</file>

<file path=xl/ctrlProps/ctrlProp48.xml><?xml version="1.0" encoding="utf-8"?>
<formControlPr xmlns="http://schemas.microsoft.com/office/spreadsheetml/2009/9/main" objectType="CheckBox" fmlaLink="$N$30" lockText="1" noThreeD="1"/>
</file>

<file path=xl/ctrlProps/ctrlProp49.xml><?xml version="1.0" encoding="utf-8"?>
<formControlPr xmlns="http://schemas.microsoft.com/office/spreadsheetml/2009/9/main" objectType="CheckBox" fmlaLink="$M$30" lockText="1" noThreeD="1"/>
</file>

<file path=xl/ctrlProps/ctrlProp5.xml><?xml version="1.0" encoding="utf-8"?>
<formControlPr xmlns="http://schemas.microsoft.com/office/spreadsheetml/2009/9/main" objectType="CheckBox" fmlaLink="$L$6" lockText="1" noThreeD="1"/>
</file>

<file path=xl/ctrlProps/ctrlProp50.xml><?xml version="1.0" encoding="utf-8"?>
<formControlPr xmlns="http://schemas.microsoft.com/office/spreadsheetml/2009/9/main" objectType="CheckBox" fmlaLink="$I$34" lockText="1" noThreeD="1"/>
</file>

<file path=xl/ctrlProps/ctrlProp51.xml><?xml version="1.0" encoding="utf-8"?>
<formControlPr xmlns="http://schemas.microsoft.com/office/spreadsheetml/2009/9/main" objectType="CheckBox" fmlaLink="$H$34" lockText="1" noThreeD="1"/>
</file>

<file path=xl/ctrlProps/ctrlProp52.xml><?xml version="1.0" encoding="utf-8"?>
<formControlPr xmlns="http://schemas.microsoft.com/office/spreadsheetml/2009/9/main" objectType="CheckBox" fmlaLink="$K$34" lockText="1" noThreeD="1"/>
</file>

<file path=xl/ctrlProps/ctrlProp53.xml><?xml version="1.0" encoding="utf-8"?>
<formControlPr xmlns="http://schemas.microsoft.com/office/spreadsheetml/2009/9/main" objectType="CheckBox" fmlaLink="$J$34" lockText="1" noThreeD="1"/>
</file>

<file path=xl/ctrlProps/ctrlProp54.xml><?xml version="1.0" encoding="utf-8"?>
<formControlPr xmlns="http://schemas.microsoft.com/office/spreadsheetml/2009/9/main" objectType="CheckBox" fmlaLink="$L$34" lockText="1" noThreeD="1"/>
</file>

<file path=xl/ctrlProps/ctrlProp55.xml><?xml version="1.0" encoding="utf-8"?>
<formControlPr xmlns="http://schemas.microsoft.com/office/spreadsheetml/2009/9/main" objectType="CheckBox" fmlaLink="$N$34" lockText="1" noThreeD="1"/>
</file>

<file path=xl/ctrlProps/ctrlProp56.xml><?xml version="1.0" encoding="utf-8"?>
<formControlPr xmlns="http://schemas.microsoft.com/office/spreadsheetml/2009/9/main" objectType="CheckBox" fmlaLink="$M$34" lockText="1" noThreeD="1"/>
</file>

<file path=xl/ctrlProps/ctrlProp57.xml><?xml version="1.0" encoding="utf-8"?>
<formControlPr xmlns="http://schemas.microsoft.com/office/spreadsheetml/2009/9/main" objectType="CheckBox" fmlaLink="$I$38" lockText="1" noThreeD="1"/>
</file>

<file path=xl/ctrlProps/ctrlProp58.xml><?xml version="1.0" encoding="utf-8"?>
<formControlPr xmlns="http://schemas.microsoft.com/office/spreadsheetml/2009/9/main" objectType="CheckBox" fmlaLink="$H$38" lockText="1" noThreeD="1"/>
</file>

<file path=xl/ctrlProps/ctrlProp59.xml><?xml version="1.0" encoding="utf-8"?>
<formControlPr xmlns="http://schemas.microsoft.com/office/spreadsheetml/2009/9/main" objectType="CheckBox" fmlaLink="$K$38" lockText="1" noThreeD="1"/>
</file>

<file path=xl/ctrlProps/ctrlProp6.xml><?xml version="1.0" encoding="utf-8"?>
<formControlPr xmlns="http://schemas.microsoft.com/office/spreadsheetml/2009/9/main" objectType="CheckBox" fmlaLink="$N$6" lockText="1" noThreeD="1"/>
</file>

<file path=xl/ctrlProps/ctrlProp60.xml><?xml version="1.0" encoding="utf-8"?>
<formControlPr xmlns="http://schemas.microsoft.com/office/spreadsheetml/2009/9/main" objectType="CheckBox" fmlaLink="$J$38" lockText="1" noThreeD="1"/>
</file>

<file path=xl/ctrlProps/ctrlProp61.xml><?xml version="1.0" encoding="utf-8"?>
<formControlPr xmlns="http://schemas.microsoft.com/office/spreadsheetml/2009/9/main" objectType="CheckBox" fmlaLink="$L$38" lockText="1" noThreeD="1"/>
</file>

<file path=xl/ctrlProps/ctrlProp62.xml><?xml version="1.0" encoding="utf-8"?>
<formControlPr xmlns="http://schemas.microsoft.com/office/spreadsheetml/2009/9/main" objectType="CheckBox" fmlaLink="$N$38" lockText="1" noThreeD="1"/>
</file>

<file path=xl/ctrlProps/ctrlProp63.xml><?xml version="1.0" encoding="utf-8"?>
<formControlPr xmlns="http://schemas.microsoft.com/office/spreadsheetml/2009/9/main" objectType="CheckBox" fmlaLink="$M$38" lockText="1" noThreeD="1"/>
</file>

<file path=xl/ctrlProps/ctrlProp64.xml><?xml version="1.0" encoding="utf-8"?>
<formControlPr xmlns="http://schemas.microsoft.com/office/spreadsheetml/2009/9/main" objectType="CheckBox" fmlaLink="$I$42" lockText="1" noThreeD="1"/>
</file>

<file path=xl/ctrlProps/ctrlProp65.xml><?xml version="1.0" encoding="utf-8"?>
<formControlPr xmlns="http://schemas.microsoft.com/office/spreadsheetml/2009/9/main" objectType="CheckBox" fmlaLink="$H$42" lockText="1" noThreeD="1"/>
</file>

<file path=xl/ctrlProps/ctrlProp66.xml><?xml version="1.0" encoding="utf-8"?>
<formControlPr xmlns="http://schemas.microsoft.com/office/spreadsheetml/2009/9/main" objectType="CheckBox" fmlaLink="$K$42" lockText="1" noThreeD="1"/>
</file>

<file path=xl/ctrlProps/ctrlProp67.xml><?xml version="1.0" encoding="utf-8"?>
<formControlPr xmlns="http://schemas.microsoft.com/office/spreadsheetml/2009/9/main" objectType="CheckBox" fmlaLink="$J$42" lockText="1" noThreeD="1"/>
</file>

<file path=xl/ctrlProps/ctrlProp68.xml><?xml version="1.0" encoding="utf-8"?>
<formControlPr xmlns="http://schemas.microsoft.com/office/spreadsheetml/2009/9/main" objectType="CheckBox" fmlaLink="$L$42" lockText="1" noThreeD="1"/>
</file>

<file path=xl/ctrlProps/ctrlProp69.xml><?xml version="1.0" encoding="utf-8"?>
<formControlPr xmlns="http://schemas.microsoft.com/office/spreadsheetml/2009/9/main" objectType="CheckBox" fmlaLink="$N$42" lockText="1" noThreeD="1"/>
</file>

<file path=xl/ctrlProps/ctrlProp7.xml><?xml version="1.0" encoding="utf-8"?>
<formControlPr xmlns="http://schemas.microsoft.com/office/spreadsheetml/2009/9/main" objectType="CheckBox" fmlaLink="$M$6" lockText="1" noThreeD="1"/>
</file>

<file path=xl/ctrlProps/ctrlProp70.xml><?xml version="1.0" encoding="utf-8"?>
<formControlPr xmlns="http://schemas.microsoft.com/office/spreadsheetml/2009/9/main" objectType="CheckBox" fmlaLink="$M$42" lockText="1" noThreeD="1"/>
</file>

<file path=xl/ctrlProps/ctrlProp71.xml><?xml version="1.0" encoding="utf-8"?>
<formControlPr xmlns="http://schemas.microsoft.com/office/spreadsheetml/2009/9/main" objectType="CheckBox" fmlaLink="$I$46" lockText="1" noThreeD="1"/>
</file>

<file path=xl/ctrlProps/ctrlProp72.xml><?xml version="1.0" encoding="utf-8"?>
<formControlPr xmlns="http://schemas.microsoft.com/office/spreadsheetml/2009/9/main" objectType="CheckBox" fmlaLink="$H$46" lockText="1" noThreeD="1"/>
</file>

<file path=xl/ctrlProps/ctrlProp73.xml><?xml version="1.0" encoding="utf-8"?>
<formControlPr xmlns="http://schemas.microsoft.com/office/spreadsheetml/2009/9/main" objectType="CheckBox" fmlaLink="$K$46" lockText="1" noThreeD="1"/>
</file>

<file path=xl/ctrlProps/ctrlProp74.xml><?xml version="1.0" encoding="utf-8"?>
<formControlPr xmlns="http://schemas.microsoft.com/office/spreadsheetml/2009/9/main" objectType="CheckBox" fmlaLink="$J$46" lockText="1" noThreeD="1"/>
</file>

<file path=xl/ctrlProps/ctrlProp75.xml><?xml version="1.0" encoding="utf-8"?>
<formControlPr xmlns="http://schemas.microsoft.com/office/spreadsheetml/2009/9/main" objectType="CheckBox" fmlaLink="$L$46" lockText="1" noThreeD="1"/>
</file>

<file path=xl/ctrlProps/ctrlProp76.xml><?xml version="1.0" encoding="utf-8"?>
<formControlPr xmlns="http://schemas.microsoft.com/office/spreadsheetml/2009/9/main" objectType="CheckBox" fmlaLink="$N$46" lockText="1" noThreeD="1"/>
</file>

<file path=xl/ctrlProps/ctrlProp77.xml><?xml version="1.0" encoding="utf-8"?>
<formControlPr xmlns="http://schemas.microsoft.com/office/spreadsheetml/2009/9/main" objectType="CheckBox" fmlaLink="$M$46" lockText="1" noThreeD="1"/>
</file>

<file path=xl/ctrlProps/ctrlProp78.xml><?xml version="1.0" encoding="utf-8"?>
<formControlPr xmlns="http://schemas.microsoft.com/office/spreadsheetml/2009/9/main" objectType="CheckBox" fmlaLink="$I$50" lockText="1" noThreeD="1"/>
</file>

<file path=xl/ctrlProps/ctrlProp79.xml><?xml version="1.0" encoding="utf-8"?>
<formControlPr xmlns="http://schemas.microsoft.com/office/spreadsheetml/2009/9/main" objectType="CheckBox" fmlaLink="$H$50" lockText="1" noThreeD="1"/>
</file>

<file path=xl/ctrlProps/ctrlProp8.xml><?xml version="1.0" encoding="utf-8"?>
<formControlPr xmlns="http://schemas.microsoft.com/office/spreadsheetml/2009/9/main" objectType="CheckBox" fmlaLink="$I$10" lockText="1" noThreeD="1"/>
</file>

<file path=xl/ctrlProps/ctrlProp80.xml><?xml version="1.0" encoding="utf-8"?>
<formControlPr xmlns="http://schemas.microsoft.com/office/spreadsheetml/2009/9/main" objectType="CheckBox" fmlaLink="$K$50" lockText="1" noThreeD="1"/>
</file>

<file path=xl/ctrlProps/ctrlProp81.xml><?xml version="1.0" encoding="utf-8"?>
<formControlPr xmlns="http://schemas.microsoft.com/office/spreadsheetml/2009/9/main" objectType="CheckBox" fmlaLink="$J$50" lockText="1" noThreeD="1"/>
</file>

<file path=xl/ctrlProps/ctrlProp82.xml><?xml version="1.0" encoding="utf-8"?>
<formControlPr xmlns="http://schemas.microsoft.com/office/spreadsheetml/2009/9/main" objectType="CheckBox" fmlaLink="$L$50" lockText="1" noThreeD="1"/>
</file>

<file path=xl/ctrlProps/ctrlProp83.xml><?xml version="1.0" encoding="utf-8"?>
<formControlPr xmlns="http://schemas.microsoft.com/office/spreadsheetml/2009/9/main" objectType="CheckBox" fmlaLink="$N$50" lockText="1" noThreeD="1"/>
</file>

<file path=xl/ctrlProps/ctrlProp84.xml><?xml version="1.0" encoding="utf-8"?>
<formControlPr xmlns="http://schemas.microsoft.com/office/spreadsheetml/2009/9/main" objectType="CheckBox" fmlaLink="$M$50" lockText="1" noThreeD="1"/>
</file>

<file path=xl/ctrlProps/ctrlProp85.xml><?xml version="1.0" encoding="utf-8"?>
<formControlPr xmlns="http://schemas.microsoft.com/office/spreadsheetml/2009/9/main" objectType="CheckBox" fmlaLink="$I$54" lockText="1" noThreeD="1"/>
</file>

<file path=xl/ctrlProps/ctrlProp86.xml><?xml version="1.0" encoding="utf-8"?>
<formControlPr xmlns="http://schemas.microsoft.com/office/spreadsheetml/2009/9/main" objectType="CheckBox" fmlaLink="$H$54" lockText="1" noThreeD="1"/>
</file>

<file path=xl/ctrlProps/ctrlProp87.xml><?xml version="1.0" encoding="utf-8"?>
<formControlPr xmlns="http://schemas.microsoft.com/office/spreadsheetml/2009/9/main" objectType="CheckBox" fmlaLink="$K$54" lockText="1" noThreeD="1"/>
</file>

<file path=xl/ctrlProps/ctrlProp88.xml><?xml version="1.0" encoding="utf-8"?>
<formControlPr xmlns="http://schemas.microsoft.com/office/spreadsheetml/2009/9/main" objectType="CheckBox" fmlaLink="$J$54" lockText="1" noThreeD="1"/>
</file>

<file path=xl/ctrlProps/ctrlProp89.xml><?xml version="1.0" encoding="utf-8"?>
<formControlPr xmlns="http://schemas.microsoft.com/office/spreadsheetml/2009/9/main" objectType="CheckBox" fmlaLink="$L$54" lockText="1" noThreeD="1"/>
</file>

<file path=xl/ctrlProps/ctrlProp9.xml><?xml version="1.0" encoding="utf-8"?>
<formControlPr xmlns="http://schemas.microsoft.com/office/spreadsheetml/2009/9/main" objectType="CheckBox" fmlaLink="$H$10" lockText="1" noThreeD="1"/>
</file>

<file path=xl/ctrlProps/ctrlProp90.xml><?xml version="1.0" encoding="utf-8"?>
<formControlPr xmlns="http://schemas.microsoft.com/office/spreadsheetml/2009/9/main" objectType="CheckBox" fmlaLink="$N$54" lockText="1" noThreeD="1"/>
</file>

<file path=xl/ctrlProps/ctrlProp91.xml><?xml version="1.0" encoding="utf-8"?>
<formControlPr xmlns="http://schemas.microsoft.com/office/spreadsheetml/2009/9/main" objectType="CheckBox" fmlaLink="$M$54" lockText="1" noThreeD="1"/>
</file>

<file path=xl/ctrlProps/ctrlProp92.xml><?xml version="1.0" encoding="utf-8"?>
<formControlPr xmlns="http://schemas.microsoft.com/office/spreadsheetml/2009/9/main" objectType="CheckBox" fmlaLink="$I$58" lockText="1" noThreeD="1"/>
</file>

<file path=xl/ctrlProps/ctrlProp93.xml><?xml version="1.0" encoding="utf-8"?>
<formControlPr xmlns="http://schemas.microsoft.com/office/spreadsheetml/2009/9/main" objectType="CheckBox" fmlaLink="$H$58" lockText="1" noThreeD="1"/>
</file>

<file path=xl/ctrlProps/ctrlProp94.xml><?xml version="1.0" encoding="utf-8"?>
<formControlPr xmlns="http://schemas.microsoft.com/office/spreadsheetml/2009/9/main" objectType="CheckBox" fmlaLink="$K$58" lockText="1" noThreeD="1"/>
</file>

<file path=xl/ctrlProps/ctrlProp95.xml><?xml version="1.0" encoding="utf-8"?>
<formControlPr xmlns="http://schemas.microsoft.com/office/spreadsheetml/2009/9/main" objectType="CheckBox" fmlaLink="$J$58" lockText="1" noThreeD="1"/>
</file>

<file path=xl/ctrlProps/ctrlProp96.xml><?xml version="1.0" encoding="utf-8"?>
<formControlPr xmlns="http://schemas.microsoft.com/office/spreadsheetml/2009/9/main" objectType="CheckBox" fmlaLink="$L$58" lockText="1" noThreeD="1"/>
</file>

<file path=xl/ctrlProps/ctrlProp97.xml><?xml version="1.0" encoding="utf-8"?>
<formControlPr xmlns="http://schemas.microsoft.com/office/spreadsheetml/2009/9/main" objectType="CheckBox" fmlaLink="$N$58" lockText="1" noThreeD="1"/>
</file>

<file path=xl/ctrlProps/ctrlProp98.xml><?xml version="1.0" encoding="utf-8"?>
<formControlPr xmlns="http://schemas.microsoft.com/office/spreadsheetml/2009/9/main" objectType="CheckBox" fmlaLink="$M$58" lockText="1" noThreeD="1"/>
</file>

<file path=xl/ctrlProps/ctrlProp99.xml><?xml version="1.0" encoding="utf-8"?>
<formControlPr xmlns="http://schemas.microsoft.com/office/spreadsheetml/2009/9/main" objectType="CheckBox" fmlaLink="$I$6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1857375</xdr:colOff>
          <xdr:row>4</xdr:row>
          <xdr:rowOff>190500</xdr:rowOff>
        </xdr:from>
        <xdr:to>
          <xdr:col>2</xdr:col>
          <xdr:colOff>0</xdr:colOff>
          <xdr:row>5</xdr:row>
          <xdr:rowOff>180975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5</xdr:row>
          <xdr:rowOff>0</xdr:rowOff>
        </xdr:from>
        <xdr:to>
          <xdr:col>1</xdr:col>
          <xdr:colOff>0</xdr:colOff>
          <xdr:row>5</xdr:row>
          <xdr:rowOff>180975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5</xdr:row>
          <xdr:rowOff>0</xdr:rowOff>
        </xdr:from>
        <xdr:to>
          <xdr:col>4</xdr:col>
          <xdr:colOff>0</xdr:colOff>
          <xdr:row>5</xdr:row>
          <xdr:rowOff>180975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5</xdr:row>
          <xdr:rowOff>0</xdr:rowOff>
        </xdr:from>
        <xdr:to>
          <xdr:col>3</xdr:col>
          <xdr:colOff>0</xdr:colOff>
          <xdr:row>5</xdr:row>
          <xdr:rowOff>180975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5</xdr:row>
          <xdr:rowOff>0</xdr:rowOff>
        </xdr:from>
        <xdr:to>
          <xdr:col>4</xdr:col>
          <xdr:colOff>2028825</xdr:colOff>
          <xdr:row>5</xdr:row>
          <xdr:rowOff>180975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5</xdr:row>
          <xdr:rowOff>0</xdr:rowOff>
        </xdr:from>
        <xdr:to>
          <xdr:col>6</xdr:col>
          <xdr:colOff>2028825</xdr:colOff>
          <xdr:row>5</xdr:row>
          <xdr:rowOff>180975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5</xdr:row>
          <xdr:rowOff>0</xdr:rowOff>
        </xdr:from>
        <xdr:to>
          <xdr:col>5</xdr:col>
          <xdr:colOff>2028825</xdr:colOff>
          <xdr:row>5</xdr:row>
          <xdr:rowOff>180975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9</xdr:row>
          <xdr:rowOff>0</xdr:rowOff>
        </xdr:from>
        <xdr:to>
          <xdr:col>2</xdr:col>
          <xdr:colOff>0</xdr:colOff>
          <xdr:row>9</xdr:row>
          <xdr:rowOff>180975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9</xdr:row>
          <xdr:rowOff>0</xdr:rowOff>
        </xdr:from>
        <xdr:to>
          <xdr:col>1</xdr:col>
          <xdr:colOff>0</xdr:colOff>
          <xdr:row>9</xdr:row>
          <xdr:rowOff>180975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9</xdr:row>
          <xdr:rowOff>0</xdr:rowOff>
        </xdr:from>
        <xdr:to>
          <xdr:col>4</xdr:col>
          <xdr:colOff>0</xdr:colOff>
          <xdr:row>9</xdr:row>
          <xdr:rowOff>180975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9</xdr:row>
          <xdr:rowOff>0</xdr:rowOff>
        </xdr:from>
        <xdr:to>
          <xdr:col>3</xdr:col>
          <xdr:colOff>0</xdr:colOff>
          <xdr:row>9</xdr:row>
          <xdr:rowOff>180975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9</xdr:row>
          <xdr:rowOff>0</xdr:rowOff>
        </xdr:from>
        <xdr:to>
          <xdr:col>4</xdr:col>
          <xdr:colOff>2028825</xdr:colOff>
          <xdr:row>9</xdr:row>
          <xdr:rowOff>180975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9</xdr:row>
          <xdr:rowOff>0</xdr:rowOff>
        </xdr:from>
        <xdr:to>
          <xdr:col>6</xdr:col>
          <xdr:colOff>2028825</xdr:colOff>
          <xdr:row>9</xdr:row>
          <xdr:rowOff>180975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9</xdr:row>
          <xdr:rowOff>0</xdr:rowOff>
        </xdr:from>
        <xdr:to>
          <xdr:col>5</xdr:col>
          <xdr:colOff>2028825</xdr:colOff>
          <xdr:row>9</xdr:row>
          <xdr:rowOff>180975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13</xdr:row>
          <xdr:rowOff>0</xdr:rowOff>
        </xdr:from>
        <xdr:to>
          <xdr:col>2</xdr:col>
          <xdr:colOff>0</xdr:colOff>
          <xdr:row>13</xdr:row>
          <xdr:rowOff>180975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13</xdr:row>
          <xdr:rowOff>0</xdr:rowOff>
        </xdr:from>
        <xdr:to>
          <xdr:col>1</xdr:col>
          <xdr:colOff>0</xdr:colOff>
          <xdr:row>13</xdr:row>
          <xdr:rowOff>180975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13</xdr:row>
          <xdr:rowOff>0</xdr:rowOff>
        </xdr:from>
        <xdr:to>
          <xdr:col>4</xdr:col>
          <xdr:colOff>0</xdr:colOff>
          <xdr:row>13</xdr:row>
          <xdr:rowOff>180975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13</xdr:row>
          <xdr:rowOff>0</xdr:rowOff>
        </xdr:from>
        <xdr:to>
          <xdr:col>3</xdr:col>
          <xdr:colOff>0</xdr:colOff>
          <xdr:row>13</xdr:row>
          <xdr:rowOff>180975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13</xdr:row>
          <xdr:rowOff>0</xdr:rowOff>
        </xdr:from>
        <xdr:to>
          <xdr:col>4</xdr:col>
          <xdr:colOff>2028825</xdr:colOff>
          <xdr:row>13</xdr:row>
          <xdr:rowOff>180975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13</xdr:row>
          <xdr:rowOff>0</xdr:rowOff>
        </xdr:from>
        <xdr:to>
          <xdr:col>6</xdr:col>
          <xdr:colOff>2028825</xdr:colOff>
          <xdr:row>13</xdr:row>
          <xdr:rowOff>180975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13</xdr:row>
          <xdr:rowOff>0</xdr:rowOff>
        </xdr:from>
        <xdr:to>
          <xdr:col>5</xdr:col>
          <xdr:colOff>2028825</xdr:colOff>
          <xdr:row>13</xdr:row>
          <xdr:rowOff>180975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17</xdr:row>
          <xdr:rowOff>0</xdr:rowOff>
        </xdr:from>
        <xdr:to>
          <xdr:col>2</xdr:col>
          <xdr:colOff>0</xdr:colOff>
          <xdr:row>17</xdr:row>
          <xdr:rowOff>180975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17</xdr:row>
          <xdr:rowOff>0</xdr:rowOff>
        </xdr:from>
        <xdr:to>
          <xdr:col>1</xdr:col>
          <xdr:colOff>0</xdr:colOff>
          <xdr:row>17</xdr:row>
          <xdr:rowOff>180975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17</xdr:row>
          <xdr:rowOff>0</xdr:rowOff>
        </xdr:from>
        <xdr:to>
          <xdr:col>4</xdr:col>
          <xdr:colOff>0</xdr:colOff>
          <xdr:row>17</xdr:row>
          <xdr:rowOff>180975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17</xdr:row>
          <xdr:rowOff>0</xdr:rowOff>
        </xdr:from>
        <xdr:to>
          <xdr:col>3</xdr:col>
          <xdr:colOff>0</xdr:colOff>
          <xdr:row>17</xdr:row>
          <xdr:rowOff>180975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17</xdr:row>
          <xdr:rowOff>0</xdr:rowOff>
        </xdr:from>
        <xdr:to>
          <xdr:col>4</xdr:col>
          <xdr:colOff>2028825</xdr:colOff>
          <xdr:row>17</xdr:row>
          <xdr:rowOff>180975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17</xdr:row>
          <xdr:rowOff>0</xdr:rowOff>
        </xdr:from>
        <xdr:to>
          <xdr:col>6</xdr:col>
          <xdr:colOff>2028825</xdr:colOff>
          <xdr:row>17</xdr:row>
          <xdr:rowOff>180975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17</xdr:row>
          <xdr:rowOff>0</xdr:rowOff>
        </xdr:from>
        <xdr:to>
          <xdr:col>5</xdr:col>
          <xdr:colOff>2028825</xdr:colOff>
          <xdr:row>17</xdr:row>
          <xdr:rowOff>180975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21</xdr:row>
          <xdr:rowOff>0</xdr:rowOff>
        </xdr:from>
        <xdr:to>
          <xdr:col>2</xdr:col>
          <xdr:colOff>0</xdr:colOff>
          <xdr:row>21</xdr:row>
          <xdr:rowOff>180975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21</xdr:row>
          <xdr:rowOff>0</xdr:rowOff>
        </xdr:from>
        <xdr:to>
          <xdr:col>1</xdr:col>
          <xdr:colOff>0</xdr:colOff>
          <xdr:row>21</xdr:row>
          <xdr:rowOff>180975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21</xdr:row>
          <xdr:rowOff>0</xdr:rowOff>
        </xdr:from>
        <xdr:to>
          <xdr:col>4</xdr:col>
          <xdr:colOff>0</xdr:colOff>
          <xdr:row>21</xdr:row>
          <xdr:rowOff>180975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21</xdr:row>
          <xdr:rowOff>0</xdr:rowOff>
        </xdr:from>
        <xdr:to>
          <xdr:col>3</xdr:col>
          <xdr:colOff>0</xdr:colOff>
          <xdr:row>21</xdr:row>
          <xdr:rowOff>180975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21</xdr:row>
          <xdr:rowOff>0</xdr:rowOff>
        </xdr:from>
        <xdr:to>
          <xdr:col>4</xdr:col>
          <xdr:colOff>2028825</xdr:colOff>
          <xdr:row>21</xdr:row>
          <xdr:rowOff>180975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21</xdr:row>
          <xdr:rowOff>0</xdr:rowOff>
        </xdr:from>
        <xdr:to>
          <xdr:col>6</xdr:col>
          <xdr:colOff>2028825</xdr:colOff>
          <xdr:row>21</xdr:row>
          <xdr:rowOff>180975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21</xdr:row>
          <xdr:rowOff>0</xdr:rowOff>
        </xdr:from>
        <xdr:to>
          <xdr:col>5</xdr:col>
          <xdr:colOff>2028825</xdr:colOff>
          <xdr:row>21</xdr:row>
          <xdr:rowOff>180975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25</xdr:row>
          <xdr:rowOff>0</xdr:rowOff>
        </xdr:from>
        <xdr:to>
          <xdr:col>2</xdr:col>
          <xdr:colOff>0</xdr:colOff>
          <xdr:row>25</xdr:row>
          <xdr:rowOff>180975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25</xdr:row>
          <xdr:rowOff>0</xdr:rowOff>
        </xdr:from>
        <xdr:to>
          <xdr:col>1</xdr:col>
          <xdr:colOff>0</xdr:colOff>
          <xdr:row>25</xdr:row>
          <xdr:rowOff>180975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25</xdr:row>
          <xdr:rowOff>0</xdr:rowOff>
        </xdr:from>
        <xdr:to>
          <xdr:col>4</xdr:col>
          <xdr:colOff>0</xdr:colOff>
          <xdr:row>25</xdr:row>
          <xdr:rowOff>180975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25</xdr:row>
          <xdr:rowOff>0</xdr:rowOff>
        </xdr:from>
        <xdr:to>
          <xdr:col>3</xdr:col>
          <xdr:colOff>0</xdr:colOff>
          <xdr:row>25</xdr:row>
          <xdr:rowOff>180975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25</xdr:row>
          <xdr:rowOff>0</xdr:rowOff>
        </xdr:from>
        <xdr:to>
          <xdr:col>4</xdr:col>
          <xdr:colOff>2028825</xdr:colOff>
          <xdr:row>25</xdr:row>
          <xdr:rowOff>180975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25</xdr:row>
          <xdr:rowOff>0</xdr:rowOff>
        </xdr:from>
        <xdr:to>
          <xdr:col>6</xdr:col>
          <xdr:colOff>2028825</xdr:colOff>
          <xdr:row>25</xdr:row>
          <xdr:rowOff>180975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25</xdr:row>
          <xdr:rowOff>0</xdr:rowOff>
        </xdr:from>
        <xdr:to>
          <xdr:col>5</xdr:col>
          <xdr:colOff>2028825</xdr:colOff>
          <xdr:row>25</xdr:row>
          <xdr:rowOff>180975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29</xdr:row>
          <xdr:rowOff>0</xdr:rowOff>
        </xdr:from>
        <xdr:to>
          <xdr:col>2</xdr:col>
          <xdr:colOff>0</xdr:colOff>
          <xdr:row>29</xdr:row>
          <xdr:rowOff>180975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29</xdr:row>
          <xdr:rowOff>0</xdr:rowOff>
        </xdr:from>
        <xdr:to>
          <xdr:col>1</xdr:col>
          <xdr:colOff>0</xdr:colOff>
          <xdr:row>29</xdr:row>
          <xdr:rowOff>180975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29</xdr:row>
          <xdr:rowOff>0</xdr:rowOff>
        </xdr:from>
        <xdr:to>
          <xdr:col>4</xdr:col>
          <xdr:colOff>0</xdr:colOff>
          <xdr:row>29</xdr:row>
          <xdr:rowOff>180975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29</xdr:row>
          <xdr:rowOff>0</xdr:rowOff>
        </xdr:from>
        <xdr:to>
          <xdr:col>3</xdr:col>
          <xdr:colOff>0</xdr:colOff>
          <xdr:row>29</xdr:row>
          <xdr:rowOff>180975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29</xdr:row>
          <xdr:rowOff>0</xdr:rowOff>
        </xdr:from>
        <xdr:to>
          <xdr:col>4</xdr:col>
          <xdr:colOff>2028825</xdr:colOff>
          <xdr:row>29</xdr:row>
          <xdr:rowOff>180975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29</xdr:row>
          <xdr:rowOff>0</xdr:rowOff>
        </xdr:from>
        <xdr:to>
          <xdr:col>6</xdr:col>
          <xdr:colOff>2028825</xdr:colOff>
          <xdr:row>29</xdr:row>
          <xdr:rowOff>180975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29</xdr:row>
          <xdr:rowOff>0</xdr:rowOff>
        </xdr:from>
        <xdr:to>
          <xdr:col>5</xdr:col>
          <xdr:colOff>2028825</xdr:colOff>
          <xdr:row>29</xdr:row>
          <xdr:rowOff>180975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33</xdr:row>
          <xdr:rowOff>0</xdr:rowOff>
        </xdr:from>
        <xdr:to>
          <xdr:col>2</xdr:col>
          <xdr:colOff>0</xdr:colOff>
          <xdr:row>33</xdr:row>
          <xdr:rowOff>180975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33</xdr:row>
          <xdr:rowOff>0</xdr:rowOff>
        </xdr:from>
        <xdr:to>
          <xdr:col>1</xdr:col>
          <xdr:colOff>0</xdr:colOff>
          <xdr:row>33</xdr:row>
          <xdr:rowOff>180975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33</xdr:row>
          <xdr:rowOff>0</xdr:rowOff>
        </xdr:from>
        <xdr:to>
          <xdr:col>4</xdr:col>
          <xdr:colOff>0</xdr:colOff>
          <xdr:row>33</xdr:row>
          <xdr:rowOff>180975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33</xdr:row>
          <xdr:rowOff>0</xdr:rowOff>
        </xdr:from>
        <xdr:to>
          <xdr:col>3</xdr:col>
          <xdr:colOff>0</xdr:colOff>
          <xdr:row>33</xdr:row>
          <xdr:rowOff>180975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0</xdr:rowOff>
        </xdr:from>
        <xdr:to>
          <xdr:col>4</xdr:col>
          <xdr:colOff>2028825</xdr:colOff>
          <xdr:row>33</xdr:row>
          <xdr:rowOff>180975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33</xdr:row>
          <xdr:rowOff>0</xdr:rowOff>
        </xdr:from>
        <xdr:to>
          <xdr:col>6</xdr:col>
          <xdr:colOff>2028825</xdr:colOff>
          <xdr:row>33</xdr:row>
          <xdr:rowOff>180975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33</xdr:row>
          <xdr:rowOff>0</xdr:rowOff>
        </xdr:from>
        <xdr:to>
          <xdr:col>5</xdr:col>
          <xdr:colOff>2028825</xdr:colOff>
          <xdr:row>33</xdr:row>
          <xdr:rowOff>180975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37</xdr:row>
          <xdr:rowOff>0</xdr:rowOff>
        </xdr:from>
        <xdr:to>
          <xdr:col>2</xdr:col>
          <xdr:colOff>0</xdr:colOff>
          <xdr:row>37</xdr:row>
          <xdr:rowOff>180975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37</xdr:row>
          <xdr:rowOff>0</xdr:rowOff>
        </xdr:from>
        <xdr:to>
          <xdr:col>1</xdr:col>
          <xdr:colOff>0</xdr:colOff>
          <xdr:row>37</xdr:row>
          <xdr:rowOff>180975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37</xdr:row>
          <xdr:rowOff>0</xdr:rowOff>
        </xdr:from>
        <xdr:to>
          <xdr:col>4</xdr:col>
          <xdr:colOff>0</xdr:colOff>
          <xdr:row>37</xdr:row>
          <xdr:rowOff>180975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37</xdr:row>
          <xdr:rowOff>0</xdr:rowOff>
        </xdr:from>
        <xdr:to>
          <xdr:col>3</xdr:col>
          <xdr:colOff>0</xdr:colOff>
          <xdr:row>37</xdr:row>
          <xdr:rowOff>180975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37</xdr:row>
          <xdr:rowOff>0</xdr:rowOff>
        </xdr:from>
        <xdr:to>
          <xdr:col>4</xdr:col>
          <xdr:colOff>2028825</xdr:colOff>
          <xdr:row>37</xdr:row>
          <xdr:rowOff>180975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37</xdr:row>
          <xdr:rowOff>0</xdr:rowOff>
        </xdr:from>
        <xdr:to>
          <xdr:col>6</xdr:col>
          <xdr:colOff>2028825</xdr:colOff>
          <xdr:row>37</xdr:row>
          <xdr:rowOff>180975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37</xdr:row>
          <xdr:rowOff>0</xdr:rowOff>
        </xdr:from>
        <xdr:to>
          <xdr:col>5</xdr:col>
          <xdr:colOff>2028825</xdr:colOff>
          <xdr:row>37</xdr:row>
          <xdr:rowOff>180975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41</xdr:row>
          <xdr:rowOff>0</xdr:rowOff>
        </xdr:from>
        <xdr:to>
          <xdr:col>2</xdr:col>
          <xdr:colOff>0</xdr:colOff>
          <xdr:row>41</xdr:row>
          <xdr:rowOff>180975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41</xdr:row>
          <xdr:rowOff>0</xdr:rowOff>
        </xdr:from>
        <xdr:to>
          <xdr:col>1</xdr:col>
          <xdr:colOff>0</xdr:colOff>
          <xdr:row>41</xdr:row>
          <xdr:rowOff>180975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41</xdr:row>
          <xdr:rowOff>0</xdr:rowOff>
        </xdr:from>
        <xdr:to>
          <xdr:col>4</xdr:col>
          <xdr:colOff>0</xdr:colOff>
          <xdr:row>41</xdr:row>
          <xdr:rowOff>180975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41</xdr:row>
          <xdr:rowOff>0</xdr:rowOff>
        </xdr:from>
        <xdr:to>
          <xdr:col>3</xdr:col>
          <xdr:colOff>0</xdr:colOff>
          <xdr:row>41</xdr:row>
          <xdr:rowOff>180975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41</xdr:row>
          <xdr:rowOff>0</xdr:rowOff>
        </xdr:from>
        <xdr:to>
          <xdr:col>4</xdr:col>
          <xdr:colOff>2028825</xdr:colOff>
          <xdr:row>41</xdr:row>
          <xdr:rowOff>180975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41</xdr:row>
          <xdr:rowOff>0</xdr:rowOff>
        </xdr:from>
        <xdr:to>
          <xdr:col>6</xdr:col>
          <xdr:colOff>2028825</xdr:colOff>
          <xdr:row>41</xdr:row>
          <xdr:rowOff>180975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41</xdr:row>
          <xdr:rowOff>0</xdr:rowOff>
        </xdr:from>
        <xdr:to>
          <xdr:col>5</xdr:col>
          <xdr:colOff>2028825</xdr:colOff>
          <xdr:row>41</xdr:row>
          <xdr:rowOff>180975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45</xdr:row>
          <xdr:rowOff>0</xdr:rowOff>
        </xdr:from>
        <xdr:to>
          <xdr:col>2</xdr:col>
          <xdr:colOff>0</xdr:colOff>
          <xdr:row>45</xdr:row>
          <xdr:rowOff>180975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45</xdr:row>
          <xdr:rowOff>0</xdr:rowOff>
        </xdr:from>
        <xdr:to>
          <xdr:col>1</xdr:col>
          <xdr:colOff>0</xdr:colOff>
          <xdr:row>45</xdr:row>
          <xdr:rowOff>180975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45</xdr:row>
          <xdr:rowOff>0</xdr:rowOff>
        </xdr:from>
        <xdr:to>
          <xdr:col>4</xdr:col>
          <xdr:colOff>0</xdr:colOff>
          <xdr:row>45</xdr:row>
          <xdr:rowOff>180975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45</xdr:row>
          <xdr:rowOff>0</xdr:rowOff>
        </xdr:from>
        <xdr:to>
          <xdr:col>3</xdr:col>
          <xdr:colOff>0</xdr:colOff>
          <xdr:row>45</xdr:row>
          <xdr:rowOff>180975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0</xdr:rowOff>
        </xdr:from>
        <xdr:to>
          <xdr:col>4</xdr:col>
          <xdr:colOff>2028825</xdr:colOff>
          <xdr:row>45</xdr:row>
          <xdr:rowOff>180975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45</xdr:row>
          <xdr:rowOff>0</xdr:rowOff>
        </xdr:from>
        <xdr:to>
          <xdr:col>6</xdr:col>
          <xdr:colOff>2028825</xdr:colOff>
          <xdr:row>45</xdr:row>
          <xdr:rowOff>180975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45</xdr:row>
          <xdr:rowOff>0</xdr:rowOff>
        </xdr:from>
        <xdr:to>
          <xdr:col>5</xdr:col>
          <xdr:colOff>2028825</xdr:colOff>
          <xdr:row>45</xdr:row>
          <xdr:rowOff>180975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49</xdr:row>
          <xdr:rowOff>0</xdr:rowOff>
        </xdr:from>
        <xdr:to>
          <xdr:col>2</xdr:col>
          <xdr:colOff>0</xdr:colOff>
          <xdr:row>49</xdr:row>
          <xdr:rowOff>180975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49</xdr:row>
          <xdr:rowOff>0</xdr:rowOff>
        </xdr:from>
        <xdr:to>
          <xdr:col>1</xdr:col>
          <xdr:colOff>0</xdr:colOff>
          <xdr:row>49</xdr:row>
          <xdr:rowOff>180975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49</xdr:row>
          <xdr:rowOff>0</xdr:rowOff>
        </xdr:from>
        <xdr:to>
          <xdr:col>4</xdr:col>
          <xdr:colOff>0</xdr:colOff>
          <xdr:row>49</xdr:row>
          <xdr:rowOff>180975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49</xdr:row>
          <xdr:rowOff>0</xdr:rowOff>
        </xdr:from>
        <xdr:to>
          <xdr:col>3</xdr:col>
          <xdr:colOff>0</xdr:colOff>
          <xdr:row>49</xdr:row>
          <xdr:rowOff>180975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49</xdr:row>
          <xdr:rowOff>0</xdr:rowOff>
        </xdr:from>
        <xdr:to>
          <xdr:col>4</xdr:col>
          <xdr:colOff>2028825</xdr:colOff>
          <xdr:row>49</xdr:row>
          <xdr:rowOff>180975</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49</xdr:row>
          <xdr:rowOff>0</xdr:rowOff>
        </xdr:from>
        <xdr:to>
          <xdr:col>6</xdr:col>
          <xdr:colOff>2028825</xdr:colOff>
          <xdr:row>49</xdr:row>
          <xdr:rowOff>180975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49</xdr:row>
          <xdr:rowOff>0</xdr:rowOff>
        </xdr:from>
        <xdr:to>
          <xdr:col>5</xdr:col>
          <xdr:colOff>2028825</xdr:colOff>
          <xdr:row>49</xdr:row>
          <xdr:rowOff>180975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53</xdr:row>
          <xdr:rowOff>0</xdr:rowOff>
        </xdr:from>
        <xdr:to>
          <xdr:col>2</xdr:col>
          <xdr:colOff>0</xdr:colOff>
          <xdr:row>53</xdr:row>
          <xdr:rowOff>180975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53</xdr:row>
          <xdr:rowOff>0</xdr:rowOff>
        </xdr:from>
        <xdr:to>
          <xdr:col>1</xdr:col>
          <xdr:colOff>0</xdr:colOff>
          <xdr:row>53</xdr:row>
          <xdr:rowOff>180975</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53</xdr:row>
          <xdr:rowOff>0</xdr:rowOff>
        </xdr:from>
        <xdr:to>
          <xdr:col>4</xdr:col>
          <xdr:colOff>0</xdr:colOff>
          <xdr:row>53</xdr:row>
          <xdr:rowOff>180975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53</xdr:row>
          <xdr:rowOff>0</xdr:rowOff>
        </xdr:from>
        <xdr:to>
          <xdr:col>3</xdr:col>
          <xdr:colOff>0</xdr:colOff>
          <xdr:row>53</xdr:row>
          <xdr:rowOff>180975</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53</xdr:row>
          <xdr:rowOff>0</xdr:rowOff>
        </xdr:from>
        <xdr:to>
          <xdr:col>4</xdr:col>
          <xdr:colOff>2028825</xdr:colOff>
          <xdr:row>53</xdr:row>
          <xdr:rowOff>180975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53</xdr:row>
          <xdr:rowOff>0</xdr:rowOff>
        </xdr:from>
        <xdr:to>
          <xdr:col>6</xdr:col>
          <xdr:colOff>2028825</xdr:colOff>
          <xdr:row>53</xdr:row>
          <xdr:rowOff>180975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53</xdr:row>
          <xdr:rowOff>0</xdr:rowOff>
        </xdr:from>
        <xdr:to>
          <xdr:col>5</xdr:col>
          <xdr:colOff>2028825</xdr:colOff>
          <xdr:row>53</xdr:row>
          <xdr:rowOff>180975</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57</xdr:row>
          <xdr:rowOff>0</xdr:rowOff>
        </xdr:from>
        <xdr:to>
          <xdr:col>2</xdr:col>
          <xdr:colOff>0</xdr:colOff>
          <xdr:row>57</xdr:row>
          <xdr:rowOff>180975</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57</xdr:row>
          <xdr:rowOff>0</xdr:rowOff>
        </xdr:from>
        <xdr:to>
          <xdr:col>1</xdr:col>
          <xdr:colOff>0</xdr:colOff>
          <xdr:row>57</xdr:row>
          <xdr:rowOff>180975</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57</xdr:row>
          <xdr:rowOff>0</xdr:rowOff>
        </xdr:from>
        <xdr:to>
          <xdr:col>4</xdr:col>
          <xdr:colOff>0</xdr:colOff>
          <xdr:row>57</xdr:row>
          <xdr:rowOff>180975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57</xdr:row>
          <xdr:rowOff>0</xdr:rowOff>
        </xdr:from>
        <xdr:to>
          <xdr:col>3</xdr:col>
          <xdr:colOff>0</xdr:colOff>
          <xdr:row>57</xdr:row>
          <xdr:rowOff>180975</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57</xdr:row>
          <xdr:rowOff>0</xdr:rowOff>
        </xdr:from>
        <xdr:to>
          <xdr:col>4</xdr:col>
          <xdr:colOff>2028825</xdr:colOff>
          <xdr:row>57</xdr:row>
          <xdr:rowOff>180975</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57</xdr:row>
          <xdr:rowOff>0</xdr:rowOff>
        </xdr:from>
        <xdr:to>
          <xdr:col>6</xdr:col>
          <xdr:colOff>2028825</xdr:colOff>
          <xdr:row>57</xdr:row>
          <xdr:rowOff>180975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57</xdr:row>
          <xdr:rowOff>0</xdr:rowOff>
        </xdr:from>
        <xdr:to>
          <xdr:col>5</xdr:col>
          <xdr:colOff>2028825</xdr:colOff>
          <xdr:row>57</xdr:row>
          <xdr:rowOff>180975</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61</xdr:row>
          <xdr:rowOff>0</xdr:rowOff>
        </xdr:from>
        <xdr:to>
          <xdr:col>2</xdr:col>
          <xdr:colOff>0</xdr:colOff>
          <xdr:row>61</xdr:row>
          <xdr:rowOff>180975</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61</xdr:row>
          <xdr:rowOff>0</xdr:rowOff>
        </xdr:from>
        <xdr:to>
          <xdr:col>1</xdr:col>
          <xdr:colOff>0</xdr:colOff>
          <xdr:row>61</xdr:row>
          <xdr:rowOff>180975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61</xdr:row>
          <xdr:rowOff>0</xdr:rowOff>
        </xdr:from>
        <xdr:to>
          <xdr:col>4</xdr:col>
          <xdr:colOff>0</xdr:colOff>
          <xdr:row>61</xdr:row>
          <xdr:rowOff>180975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61</xdr:row>
          <xdr:rowOff>0</xdr:rowOff>
        </xdr:from>
        <xdr:to>
          <xdr:col>3</xdr:col>
          <xdr:colOff>0</xdr:colOff>
          <xdr:row>61</xdr:row>
          <xdr:rowOff>180975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61</xdr:row>
          <xdr:rowOff>0</xdr:rowOff>
        </xdr:from>
        <xdr:to>
          <xdr:col>4</xdr:col>
          <xdr:colOff>2028825</xdr:colOff>
          <xdr:row>61</xdr:row>
          <xdr:rowOff>180975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61</xdr:row>
          <xdr:rowOff>0</xdr:rowOff>
        </xdr:from>
        <xdr:to>
          <xdr:col>6</xdr:col>
          <xdr:colOff>2028825</xdr:colOff>
          <xdr:row>61</xdr:row>
          <xdr:rowOff>180975</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61</xdr:row>
          <xdr:rowOff>0</xdr:rowOff>
        </xdr:from>
        <xdr:to>
          <xdr:col>5</xdr:col>
          <xdr:colOff>2028825</xdr:colOff>
          <xdr:row>61</xdr:row>
          <xdr:rowOff>180975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65</xdr:row>
          <xdr:rowOff>0</xdr:rowOff>
        </xdr:from>
        <xdr:to>
          <xdr:col>2</xdr:col>
          <xdr:colOff>0</xdr:colOff>
          <xdr:row>65</xdr:row>
          <xdr:rowOff>180975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65</xdr:row>
          <xdr:rowOff>0</xdr:rowOff>
        </xdr:from>
        <xdr:to>
          <xdr:col>1</xdr:col>
          <xdr:colOff>0</xdr:colOff>
          <xdr:row>65</xdr:row>
          <xdr:rowOff>180975</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65</xdr:row>
          <xdr:rowOff>0</xdr:rowOff>
        </xdr:from>
        <xdr:to>
          <xdr:col>4</xdr:col>
          <xdr:colOff>0</xdr:colOff>
          <xdr:row>65</xdr:row>
          <xdr:rowOff>180975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65</xdr:row>
          <xdr:rowOff>0</xdr:rowOff>
        </xdr:from>
        <xdr:to>
          <xdr:col>3</xdr:col>
          <xdr:colOff>0</xdr:colOff>
          <xdr:row>65</xdr:row>
          <xdr:rowOff>180975</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65</xdr:row>
          <xdr:rowOff>0</xdr:rowOff>
        </xdr:from>
        <xdr:to>
          <xdr:col>4</xdr:col>
          <xdr:colOff>2028825</xdr:colOff>
          <xdr:row>65</xdr:row>
          <xdr:rowOff>180975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65</xdr:row>
          <xdr:rowOff>0</xdr:rowOff>
        </xdr:from>
        <xdr:to>
          <xdr:col>6</xdr:col>
          <xdr:colOff>2028825</xdr:colOff>
          <xdr:row>65</xdr:row>
          <xdr:rowOff>180975</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65</xdr:row>
          <xdr:rowOff>0</xdr:rowOff>
        </xdr:from>
        <xdr:to>
          <xdr:col>5</xdr:col>
          <xdr:colOff>2028825</xdr:colOff>
          <xdr:row>65</xdr:row>
          <xdr:rowOff>180975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69</xdr:row>
          <xdr:rowOff>0</xdr:rowOff>
        </xdr:from>
        <xdr:to>
          <xdr:col>2</xdr:col>
          <xdr:colOff>0</xdr:colOff>
          <xdr:row>69</xdr:row>
          <xdr:rowOff>180975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69</xdr:row>
          <xdr:rowOff>0</xdr:rowOff>
        </xdr:from>
        <xdr:to>
          <xdr:col>1</xdr:col>
          <xdr:colOff>0</xdr:colOff>
          <xdr:row>69</xdr:row>
          <xdr:rowOff>180975</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69</xdr:row>
          <xdr:rowOff>0</xdr:rowOff>
        </xdr:from>
        <xdr:to>
          <xdr:col>4</xdr:col>
          <xdr:colOff>0</xdr:colOff>
          <xdr:row>69</xdr:row>
          <xdr:rowOff>180975</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69</xdr:row>
          <xdr:rowOff>0</xdr:rowOff>
        </xdr:from>
        <xdr:to>
          <xdr:col>3</xdr:col>
          <xdr:colOff>0</xdr:colOff>
          <xdr:row>69</xdr:row>
          <xdr:rowOff>180975</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69</xdr:row>
          <xdr:rowOff>0</xdr:rowOff>
        </xdr:from>
        <xdr:to>
          <xdr:col>4</xdr:col>
          <xdr:colOff>2028825</xdr:colOff>
          <xdr:row>69</xdr:row>
          <xdr:rowOff>180975</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69</xdr:row>
          <xdr:rowOff>0</xdr:rowOff>
        </xdr:from>
        <xdr:to>
          <xdr:col>6</xdr:col>
          <xdr:colOff>2028825</xdr:colOff>
          <xdr:row>69</xdr:row>
          <xdr:rowOff>180975</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69</xdr:row>
          <xdr:rowOff>0</xdr:rowOff>
        </xdr:from>
        <xdr:to>
          <xdr:col>5</xdr:col>
          <xdr:colOff>2028825</xdr:colOff>
          <xdr:row>69</xdr:row>
          <xdr:rowOff>180975</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73</xdr:row>
          <xdr:rowOff>0</xdr:rowOff>
        </xdr:from>
        <xdr:to>
          <xdr:col>2</xdr:col>
          <xdr:colOff>0</xdr:colOff>
          <xdr:row>73</xdr:row>
          <xdr:rowOff>180975</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73</xdr:row>
          <xdr:rowOff>0</xdr:rowOff>
        </xdr:from>
        <xdr:to>
          <xdr:col>1</xdr:col>
          <xdr:colOff>0</xdr:colOff>
          <xdr:row>73</xdr:row>
          <xdr:rowOff>180975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73</xdr:row>
          <xdr:rowOff>0</xdr:rowOff>
        </xdr:from>
        <xdr:to>
          <xdr:col>4</xdr:col>
          <xdr:colOff>0</xdr:colOff>
          <xdr:row>73</xdr:row>
          <xdr:rowOff>180975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73</xdr:row>
          <xdr:rowOff>0</xdr:rowOff>
        </xdr:from>
        <xdr:to>
          <xdr:col>3</xdr:col>
          <xdr:colOff>0</xdr:colOff>
          <xdr:row>73</xdr:row>
          <xdr:rowOff>180975</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73</xdr:row>
          <xdr:rowOff>0</xdr:rowOff>
        </xdr:from>
        <xdr:to>
          <xdr:col>4</xdr:col>
          <xdr:colOff>2028825</xdr:colOff>
          <xdr:row>73</xdr:row>
          <xdr:rowOff>180975</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73</xdr:row>
          <xdr:rowOff>0</xdr:rowOff>
        </xdr:from>
        <xdr:to>
          <xdr:col>6</xdr:col>
          <xdr:colOff>2028825</xdr:colOff>
          <xdr:row>73</xdr:row>
          <xdr:rowOff>180975</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73</xdr:row>
          <xdr:rowOff>0</xdr:rowOff>
        </xdr:from>
        <xdr:to>
          <xdr:col>5</xdr:col>
          <xdr:colOff>2028825</xdr:colOff>
          <xdr:row>73</xdr:row>
          <xdr:rowOff>180975</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77</xdr:row>
          <xdr:rowOff>0</xdr:rowOff>
        </xdr:from>
        <xdr:to>
          <xdr:col>2</xdr:col>
          <xdr:colOff>0</xdr:colOff>
          <xdr:row>77</xdr:row>
          <xdr:rowOff>180975</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77</xdr:row>
          <xdr:rowOff>0</xdr:rowOff>
        </xdr:from>
        <xdr:to>
          <xdr:col>1</xdr:col>
          <xdr:colOff>0</xdr:colOff>
          <xdr:row>77</xdr:row>
          <xdr:rowOff>180975</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77</xdr:row>
          <xdr:rowOff>0</xdr:rowOff>
        </xdr:from>
        <xdr:to>
          <xdr:col>4</xdr:col>
          <xdr:colOff>0</xdr:colOff>
          <xdr:row>77</xdr:row>
          <xdr:rowOff>180975</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77</xdr:row>
          <xdr:rowOff>0</xdr:rowOff>
        </xdr:from>
        <xdr:to>
          <xdr:col>3</xdr:col>
          <xdr:colOff>0</xdr:colOff>
          <xdr:row>77</xdr:row>
          <xdr:rowOff>180975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77</xdr:row>
          <xdr:rowOff>0</xdr:rowOff>
        </xdr:from>
        <xdr:to>
          <xdr:col>4</xdr:col>
          <xdr:colOff>2028825</xdr:colOff>
          <xdr:row>77</xdr:row>
          <xdr:rowOff>180975</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77</xdr:row>
          <xdr:rowOff>0</xdr:rowOff>
        </xdr:from>
        <xdr:to>
          <xdr:col>6</xdr:col>
          <xdr:colOff>2028825</xdr:colOff>
          <xdr:row>77</xdr:row>
          <xdr:rowOff>180975</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77</xdr:row>
          <xdr:rowOff>0</xdr:rowOff>
        </xdr:from>
        <xdr:to>
          <xdr:col>5</xdr:col>
          <xdr:colOff>2028825</xdr:colOff>
          <xdr:row>77</xdr:row>
          <xdr:rowOff>180975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81</xdr:row>
          <xdr:rowOff>0</xdr:rowOff>
        </xdr:from>
        <xdr:to>
          <xdr:col>2</xdr:col>
          <xdr:colOff>0</xdr:colOff>
          <xdr:row>81</xdr:row>
          <xdr:rowOff>180975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1857375</xdr:colOff>
          <xdr:row>81</xdr:row>
          <xdr:rowOff>0</xdr:rowOff>
        </xdr:from>
        <xdr:to>
          <xdr:col>1</xdr:col>
          <xdr:colOff>0</xdr:colOff>
          <xdr:row>81</xdr:row>
          <xdr:rowOff>180975</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81</xdr:row>
          <xdr:rowOff>0</xdr:rowOff>
        </xdr:from>
        <xdr:to>
          <xdr:col>4</xdr:col>
          <xdr:colOff>0</xdr:colOff>
          <xdr:row>81</xdr:row>
          <xdr:rowOff>180975</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81</xdr:row>
          <xdr:rowOff>0</xdr:rowOff>
        </xdr:from>
        <xdr:to>
          <xdr:col>3</xdr:col>
          <xdr:colOff>0</xdr:colOff>
          <xdr:row>81</xdr:row>
          <xdr:rowOff>180975</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81</xdr:row>
          <xdr:rowOff>0</xdr:rowOff>
        </xdr:from>
        <xdr:to>
          <xdr:col>4</xdr:col>
          <xdr:colOff>2028825</xdr:colOff>
          <xdr:row>81</xdr:row>
          <xdr:rowOff>180975</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1838325</xdr:colOff>
          <xdr:row>81</xdr:row>
          <xdr:rowOff>0</xdr:rowOff>
        </xdr:from>
        <xdr:to>
          <xdr:col>6</xdr:col>
          <xdr:colOff>2028825</xdr:colOff>
          <xdr:row>81</xdr:row>
          <xdr:rowOff>180975</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1838325</xdr:colOff>
          <xdr:row>81</xdr:row>
          <xdr:rowOff>0</xdr:rowOff>
        </xdr:from>
        <xdr:to>
          <xdr:col>5</xdr:col>
          <xdr:colOff>2028825</xdr:colOff>
          <xdr:row>81</xdr:row>
          <xdr:rowOff>180975</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FI%20NETWORK%20-%20Shorts%20Budget%20Template%20-%20updated%20March%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BUDGET"/>
      <sheetName val="NOTES + FAQs"/>
    </sheetNames>
    <sheetDataSet>
      <sheetData sheetId="0" refreshError="1"/>
      <sheetData sheetId="1">
        <row r="16">
          <cell r="H16">
            <v>0</v>
          </cell>
          <cell r="I16">
            <v>0</v>
          </cell>
          <cell r="J16">
            <v>0</v>
          </cell>
        </row>
        <row r="21">
          <cell r="H21">
            <v>0</v>
          </cell>
          <cell r="I21">
            <v>0</v>
          </cell>
          <cell r="J21">
            <v>0</v>
          </cell>
        </row>
        <row r="25">
          <cell r="H25">
            <v>0</v>
          </cell>
          <cell r="I25">
            <v>0</v>
          </cell>
          <cell r="J25">
            <v>0</v>
          </cell>
        </row>
        <row r="26">
          <cell r="H26">
            <v>0</v>
          </cell>
          <cell r="J26">
            <v>0</v>
          </cell>
        </row>
        <row r="46">
          <cell r="H46">
            <v>0</v>
          </cell>
          <cell r="I46">
            <v>0</v>
          </cell>
          <cell r="J46">
            <v>0</v>
          </cell>
        </row>
        <row r="56">
          <cell r="H56">
            <v>0</v>
          </cell>
          <cell r="I56">
            <v>0</v>
          </cell>
          <cell r="J56">
            <v>0</v>
          </cell>
        </row>
        <row r="64">
          <cell r="H64">
            <v>0</v>
          </cell>
          <cell r="I64">
            <v>0</v>
          </cell>
          <cell r="J64">
            <v>0</v>
          </cell>
        </row>
        <row r="74">
          <cell r="H74">
            <v>0</v>
          </cell>
          <cell r="I74">
            <v>0</v>
          </cell>
          <cell r="J74">
            <v>0</v>
          </cell>
        </row>
        <row r="84">
          <cell r="H84">
            <v>0</v>
          </cell>
          <cell r="I84">
            <v>0</v>
          </cell>
          <cell r="J84">
            <v>0</v>
          </cell>
        </row>
        <row r="91">
          <cell r="H91">
            <v>0</v>
          </cell>
          <cell r="I91">
            <v>0</v>
          </cell>
          <cell r="J91">
            <v>0</v>
          </cell>
        </row>
        <row r="107">
          <cell r="H107">
            <v>0</v>
          </cell>
          <cell r="I107">
            <v>0</v>
          </cell>
          <cell r="J107">
            <v>0</v>
          </cell>
        </row>
        <row r="113">
          <cell r="H113">
            <v>0</v>
          </cell>
          <cell r="I113">
            <v>0</v>
          </cell>
          <cell r="J113">
            <v>0</v>
          </cell>
        </row>
        <row r="122">
          <cell r="H122">
            <v>0</v>
          </cell>
          <cell r="I122">
            <v>0</v>
          </cell>
          <cell r="J122">
            <v>0</v>
          </cell>
        </row>
        <row r="136">
          <cell r="H136">
            <v>0</v>
          </cell>
          <cell r="I136">
            <v>0</v>
          </cell>
          <cell r="J136">
            <v>0</v>
          </cell>
        </row>
        <row r="149">
          <cell r="H149">
            <v>0</v>
          </cell>
          <cell r="I149">
            <v>0</v>
          </cell>
          <cell r="J149">
            <v>0</v>
          </cell>
        </row>
        <row r="155">
          <cell r="H155">
            <v>0</v>
          </cell>
          <cell r="I155">
            <v>0</v>
          </cell>
          <cell r="J155">
            <v>0</v>
          </cell>
        </row>
        <row r="168">
          <cell r="H168">
            <v>0</v>
          </cell>
          <cell r="I168">
            <v>0</v>
          </cell>
          <cell r="J168">
            <v>0</v>
          </cell>
        </row>
        <row r="175">
          <cell r="H175">
            <v>0</v>
          </cell>
          <cell r="I175">
            <v>0</v>
          </cell>
          <cell r="J175">
            <v>0</v>
          </cell>
        </row>
        <row r="181">
          <cell r="H181">
            <v>0</v>
          </cell>
          <cell r="I181">
            <v>0</v>
          </cell>
          <cell r="J181">
            <v>0</v>
          </cell>
        </row>
        <row r="189">
          <cell r="H189">
            <v>0</v>
          </cell>
          <cell r="I189">
            <v>0</v>
          </cell>
          <cell r="J189">
            <v>0</v>
          </cell>
        </row>
        <row r="198">
          <cell r="H198">
            <v>0</v>
          </cell>
          <cell r="I198">
            <v>0</v>
          </cell>
          <cell r="J198">
            <v>0</v>
          </cell>
        </row>
        <row r="199">
          <cell r="H199">
            <v>0</v>
          </cell>
        </row>
        <row r="205">
          <cell r="H205">
            <v>0</v>
          </cell>
        </row>
        <row r="209">
          <cell r="H209">
            <v>0</v>
          </cell>
          <cell r="I209">
            <v>0</v>
          </cell>
          <cell r="J209">
            <v>0</v>
          </cell>
        </row>
        <row r="213">
          <cell r="H213">
            <v>0</v>
          </cell>
          <cell r="I213">
            <v>0</v>
          </cell>
          <cell r="J213">
            <v>0</v>
          </cell>
        </row>
        <row r="214">
          <cell r="H214">
            <v>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a-p-a.net/" TargetMode="External"/><Relationship Id="rId2" Type="http://schemas.openxmlformats.org/officeDocument/2006/relationships/hyperlink" Target="https://network.bfi.org.uk/funding-available" TargetMode="External"/><Relationship Id="rId1" Type="http://schemas.openxmlformats.org/officeDocument/2006/relationships/hyperlink" Target="https://www.gov.uk/national-minimum-wage-rat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84"/>
  <sheetViews>
    <sheetView tabSelected="1" workbookViewId="0">
      <pane ySplit="4" topLeftCell="A5" activePane="bottomLeft" state="frozen"/>
      <selection pane="bottomLeft" activeCell="B8" sqref="B8"/>
    </sheetView>
  </sheetViews>
  <sheetFormatPr defaultRowHeight="15" x14ac:dyDescent="0.25"/>
  <cols>
    <col min="1" max="7" width="30.7109375" customWidth="1"/>
    <col min="8" max="15" width="9.140625" hidden="1" customWidth="1"/>
  </cols>
  <sheetData>
    <row r="1" spans="1:14" x14ac:dyDescent="0.25">
      <c r="A1" s="1" t="s">
        <v>8</v>
      </c>
      <c r="B1" s="4" t="s">
        <v>9</v>
      </c>
      <c r="C1" s="3"/>
      <c r="D1" s="1" t="s">
        <v>10</v>
      </c>
      <c r="E1" s="4" t="s">
        <v>11</v>
      </c>
      <c r="F1" s="5"/>
      <c r="G1" s="333"/>
    </row>
    <row r="2" spans="1:14" x14ac:dyDescent="0.25">
      <c r="A2" s="1" t="s">
        <v>12</v>
      </c>
      <c r="B2" s="4" t="s">
        <v>9</v>
      </c>
      <c r="C2" s="3"/>
      <c r="D2" s="1" t="s">
        <v>13</v>
      </c>
      <c r="E2" s="4" t="s">
        <v>11</v>
      </c>
      <c r="F2" s="5"/>
      <c r="G2" s="333"/>
    </row>
    <row r="3" spans="1:14" x14ac:dyDescent="0.25">
      <c r="A3" s="1" t="s">
        <v>14</v>
      </c>
      <c r="B3" s="4" t="s">
        <v>9</v>
      </c>
      <c r="C3" s="3"/>
      <c r="D3" s="1" t="s">
        <v>15</v>
      </c>
      <c r="E3" s="4" t="s">
        <v>11</v>
      </c>
      <c r="F3" s="5"/>
      <c r="G3" s="6"/>
    </row>
    <row r="4" spans="1:14" x14ac:dyDescent="0.25">
      <c r="A4" s="1" t="s">
        <v>16</v>
      </c>
      <c r="B4" s="4" t="s">
        <v>9</v>
      </c>
      <c r="C4" s="3"/>
      <c r="D4" s="1"/>
      <c r="E4" s="1"/>
      <c r="F4" s="5"/>
      <c r="G4" s="5"/>
    </row>
    <row r="5" spans="1:14" x14ac:dyDescent="0.25">
      <c r="A5" s="7" t="s">
        <v>17</v>
      </c>
      <c r="B5" s="8"/>
      <c r="C5" s="9"/>
      <c r="D5" s="9"/>
      <c r="E5" s="9"/>
      <c r="F5" s="9"/>
      <c r="G5" s="10"/>
    </row>
    <row r="6" spans="1:14" x14ac:dyDescent="0.25">
      <c r="A6" s="11" t="s">
        <v>18</v>
      </c>
      <c r="B6" s="11" t="s">
        <v>19</v>
      </c>
      <c r="C6" s="11" t="s">
        <v>20</v>
      </c>
      <c r="D6" s="11" t="s">
        <v>21</v>
      </c>
      <c r="E6" s="11" t="s">
        <v>22</v>
      </c>
      <c r="F6" s="12" t="s">
        <v>23</v>
      </c>
      <c r="G6" s="12" t="s">
        <v>24</v>
      </c>
      <c r="H6" s="13" t="b">
        <v>0</v>
      </c>
      <c r="I6" s="13" t="b">
        <v>0</v>
      </c>
      <c r="J6" s="13" t="b">
        <v>0</v>
      </c>
      <c r="K6" s="13" t="b">
        <v>0</v>
      </c>
      <c r="L6" s="13" t="b">
        <v>0</v>
      </c>
      <c r="M6" s="13" t="b">
        <v>0</v>
      </c>
      <c r="N6" s="13" t="b">
        <v>0</v>
      </c>
    </row>
    <row r="7" spans="1:14" x14ac:dyDescent="0.25">
      <c r="A7" s="14">
        <v>44298</v>
      </c>
      <c r="B7" s="15">
        <f>A7+1</f>
        <v>44299</v>
      </c>
      <c r="C7" s="15">
        <f t="shared" ref="C7:G7" si="0">B7+1</f>
        <v>44300</v>
      </c>
      <c r="D7" s="15">
        <f t="shared" si="0"/>
        <v>44301</v>
      </c>
      <c r="E7" s="15">
        <f t="shared" si="0"/>
        <v>44302</v>
      </c>
      <c r="F7" s="15">
        <f t="shared" si="0"/>
        <v>44303</v>
      </c>
      <c r="G7" s="15">
        <f t="shared" si="0"/>
        <v>44304</v>
      </c>
      <c r="H7" s="13"/>
      <c r="I7" s="13"/>
      <c r="J7" s="13"/>
      <c r="K7" s="13"/>
      <c r="L7" s="13"/>
      <c r="M7" s="13"/>
      <c r="N7" s="13"/>
    </row>
    <row r="8" spans="1:14" ht="75" customHeight="1" x14ac:dyDescent="0.25">
      <c r="A8" s="16"/>
      <c r="B8" s="16"/>
      <c r="C8" s="16"/>
      <c r="D8" s="16"/>
      <c r="E8" s="17"/>
      <c r="F8" s="16"/>
      <c r="G8" s="16"/>
      <c r="H8" s="13"/>
      <c r="I8" s="13"/>
      <c r="J8" s="13"/>
      <c r="K8" s="13"/>
      <c r="L8" s="13"/>
      <c r="M8" s="13"/>
      <c r="N8" s="13"/>
    </row>
    <row r="9" spans="1:14" x14ac:dyDescent="0.25">
      <c r="A9" s="18" t="s">
        <v>25</v>
      </c>
      <c r="B9" s="19"/>
      <c r="C9" s="19"/>
      <c r="D9" s="19"/>
      <c r="E9" s="19"/>
      <c r="F9" s="19"/>
      <c r="G9" s="20"/>
      <c r="H9" s="13"/>
      <c r="I9" s="13"/>
      <c r="J9" s="13"/>
      <c r="K9" s="13"/>
      <c r="L9" s="13"/>
      <c r="M9" s="13"/>
      <c r="N9" s="13"/>
    </row>
    <row r="10" spans="1:14" x14ac:dyDescent="0.25">
      <c r="A10" s="11" t="s">
        <v>18</v>
      </c>
      <c r="B10" s="11" t="s">
        <v>19</v>
      </c>
      <c r="C10" s="11" t="s">
        <v>20</v>
      </c>
      <c r="D10" s="11" t="s">
        <v>21</v>
      </c>
      <c r="E10" s="11" t="s">
        <v>22</v>
      </c>
      <c r="F10" s="12" t="s">
        <v>23</v>
      </c>
      <c r="G10" s="12" t="s">
        <v>24</v>
      </c>
      <c r="H10" s="13" t="b">
        <v>0</v>
      </c>
      <c r="I10" s="13" t="b">
        <v>0</v>
      </c>
      <c r="J10" s="13" t="b">
        <v>0</v>
      </c>
      <c r="K10" s="13" t="b">
        <v>0</v>
      </c>
      <c r="L10" s="13" t="b">
        <v>0</v>
      </c>
      <c r="M10" s="13" t="b">
        <v>0</v>
      </c>
      <c r="N10" s="13" t="b">
        <v>0</v>
      </c>
    </row>
    <row r="11" spans="1:14" x14ac:dyDescent="0.25">
      <c r="A11" s="15">
        <f>G7+1</f>
        <v>44305</v>
      </c>
      <c r="B11" s="15">
        <f>A11+1</f>
        <v>44306</v>
      </c>
      <c r="C11" s="15">
        <f t="shared" ref="C11:G11" si="1">B11+1</f>
        <v>44307</v>
      </c>
      <c r="D11" s="15">
        <f t="shared" si="1"/>
        <v>44308</v>
      </c>
      <c r="E11" s="15">
        <f t="shared" si="1"/>
        <v>44309</v>
      </c>
      <c r="F11" s="15">
        <f t="shared" si="1"/>
        <v>44310</v>
      </c>
      <c r="G11" s="15">
        <f t="shared" si="1"/>
        <v>44311</v>
      </c>
      <c r="H11" s="13"/>
      <c r="I11" s="13"/>
      <c r="J11" s="13"/>
      <c r="K11" s="13"/>
      <c r="L11" s="13"/>
      <c r="M11" s="13"/>
      <c r="N11" s="13"/>
    </row>
    <row r="12" spans="1:14" ht="75" customHeight="1" x14ac:dyDescent="0.25">
      <c r="A12" s="16"/>
      <c r="B12" s="16"/>
      <c r="C12" s="16"/>
      <c r="D12" s="16"/>
      <c r="E12" s="16"/>
      <c r="F12" s="16"/>
      <c r="G12" s="16"/>
      <c r="H12" s="13"/>
      <c r="I12" s="13"/>
      <c r="J12" s="13"/>
      <c r="K12" s="13"/>
      <c r="L12" s="13"/>
      <c r="M12" s="13"/>
      <c r="N12" s="13"/>
    </row>
    <row r="13" spans="1:14" x14ac:dyDescent="0.25">
      <c r="A13" s="21" t="s">
        <v>26</v>
      </c>
      <c r="B13" s="22"/>
      <c r="C13" s="22"/>
      <c r="D13" s="22"/>
      <c r="E13" s="22"/>
      <c r="F13" s="22"/>
      <c r="G13" s="22"/>
      <c r="H13" s="13"/>
      <c r="I13" s="13"/>
      <c r="J13" s="13"/>
      <c r="K13" s="13"/>
      <c r="L13" s="13"/>
      <c r="M13" s="13"/>
      <c r="N13" s="13"/>
    </row>
    <row r="14" spans="1:14" x14ac:dyDescent="0.25">
      <c r="A14" s="11" t="s">
        <v>18</v>
      </c>
      <c r="B14" s="11" t="s">
        <v>19</v>
      </c>
      <c r="C14" s="11" t="s">
        <v>20</v>
      </c>
      <c r="D14" s="11" t="s">
        <v>21</v>
      </c>
      <c r="E14" s="11" t="s">
        <v>22</v>
      </c>
      <c r="F14" s="12" t="s">
        <v>23</v>
      </c>
      <c r="G14" s="12" t="s">
        <v>24</v>
      </c>
      <c r="H14" s="13" t="b">
        <v>0</v>
      </c>
      <c r="I14" s="13" t="b">
        <v>0</v>
      </c>
      <c r="J14" s="13" t="b">
        <v>0</v>
      </c>
      <c r="K14" s="13" t="b">
        <v>0</v>
      </c>
      <c r="L14" s="13" t="b">
        <v>0</v>
      </c>
      <c r="M14" s="13" t="b">
        <v>0</v>
      </c>
      <c r="N14" s="13" t="b">
        <v>0</v>
      </c>
    </row>
    <row r="15" spans="1:14" x14ac:dyDescent="0.25">
      <c r="A15" s="15">
        <f>G11+1</f>
        <v>44312</v>
      </c>
      <c r="B15" s="15">
        <f>A15+1</f>
        <v>44313</v>
      </c>
      <c r="C15" s="15">
        <f t="shared" ref="C15:G15" si="2">B15+1</f>
        <v>44314</v>
      </c>
      <c r="D15" s="15">
        <f t="shared" si="2"/>
        <v>44315</v>
      </c>
      <c r="E15" s="15">
        <f t="shared" si="2"/>
        <v>44316</v>
      </c>
      <c r="F15" s="15">
        <f t="shared" si="2"/>
        <v>44317</v>
      </c>
      <c r="G15" s="15">
        <f t="shared" si="2"/>
        <v>44318</v>
      </c>
      <c r="H15" s="13"/>
      <c r="I15" s="13"/>
      <c r="J15" s="13"/>
      <c r="K15" s="13"/>
      <c r="L15" s="13"/>
      <c r="M15" s="13"/>
      <c r="N15" s="13"/>
    </row>
    <row r="16" spans="1:14" ht="75" customHeight="1" x14ac:dyDescent="0.25">
      <c r="A16" s="16"/>
      <c r="B16" s="16"/>
      <c r="C16" s="16"/>
      <c r="D16" s="16"/>
      <c r="E16" s="16"/>
      <c r="F16" s="16"/>
      <c r="G16" s="16"/>
      <c r="H16" s="13"/>
      <c r="I16" s="13"/>
      <c r="J16" s="13"/>
      <c r="K16" s="13"/>
      <c r="L16" s="13"/>
      <c r="M16" s="13"/>
      <c r="N16" s="13"/>
    </row>
    <row r="17" spans="1:14" x14ac:dyDescent="0.25">
      <c r="A17" s="18" t="s">
        <v>27</v>
      </c>
      <c r="B17" s="19"/>
      <c r="C17" s="19"/>
      <c r="D17" s="19"/>
      <c r="E17" s="19"/>
      <c r="F17" s="19"/>
      <c r="G17" s="19"/>
      <c r="H17" s="13"/>
      <c r="I17" s="13"/>
      <c r="J17" s="13"/>
      <c r="K17" s="13"/>
      <c r="L17" s="13"/>
      <c r="M17" s="13"/>
      <c r="N17" s="13"/>
    </row>
    <row r="18" spans="1:14" x14ac:dyDescent="0.25">
      <c r="A18" s="11" t="s">
        <v>18</v>
      </c>
      <c r="B18" s="11" t="s">
        <v>19</v>
      </c>
      <c r="C18" s="11" t="s">
        <v>20</v>
      </c>
      <c r="D18" s="11" t="s">
        <v>21</v>
      </c>
      <c r="E18" s="11" t="s">
        <v>22</v>
      </c>
      <c r="F18" s="12" t="s">
        <v>23</v>
      </c>
      <c r="G18" s="12" t="s">
        <v>24</v>
      </c>
      <c r="H18" s="13" t="b">
        <v>0</v>
      </c>
      <c r="I18" s="13" t="b">
        <v>0</v>
      </c>
      <c r="J18" s="13" t="b">
        <v>0</v>
      </c>
      <c r="K18" s="13" t="b">
        <v>0</v>
      </c>
      <c r="L18" s="13" t="b">
        <v>0</v>
      </c>
      <c r="M18" s="13" t="b">
        <v>0</v>
      </c>
      <c r="N18" s="13" t="b">
        <v>0</v>
      </c>
    </row>
    <row r="19" spans="1:14" x14ac:dyDescent="0.25">
      <c r="A19" s="15">
        <f>G15+1</f>
        <v>44319</v>
      </c>
      <c r="B19" s="15">
        <f>A19+1</f>
        <v>44320</v>
      </c>
      <c r="C19" s="15">
        <f t="shared" ref="C19:G19" si="3">B19+1</f>
        <v>44321</v>
      </c>
      <c r="D19" s="15">
        <f t="shared" si="3"/>
        <v>44322</v>
      </c>
      <c r="E19" s="15">
        <f t="shared" si="3"/>
        <v>44323</v>
      </c>
      <c r="F19" s="15">
        <f t="shared" si="3"/>
        <v>44324</v>
      </c>
      <c r="G19" s="15">
        <f t="shared" si="3"/>
        <v>44325</v>
      </c>
      <c r="H19" s="13"/>
      <c r="I19" s="13"/>
      <c r="J19" s="13"/>
      <c r="K19" s="13"/>
      <c r="L19" s="13"/>
      <c r="M19" s="13"/>
      <c r="N19" s="13"/>
    </row>
    <row r="20" spans="1:14" ht="75" customHeight="1" x14ac:dyDescent="0.25">
      <c r="A20" s="16"/>
      <c r="B20" s="16"/>
      <c r="C20" s="16"/>
      <c r="D20" s="16"/>
      <c r="E20" s="16"/>
      <c r="F20" s="16"/>
      <c r="G20" s="16"/>
      <c r="H20" s="13"/>
      <c r="I20" s="13"/>
      <c r="J20" s="13"/>
      <c r="K20" s="13"/>
      <c r="L20" s="13"/>
      <c r="M20" s="13"/>
      <c r="N20" s="13"/>
    </row>
    <row r="21" spans="1:14" x14ac:dyDescent="0.25">
      <c r="A21" s="7" t="s">
        <v>28</v>
      </c>
      <c r="B21" s="9"/>
      <c r="C21" s="9"/>
      <c r="D21" s="9"/>
      <c r="E21" s="9"/>
      <c r="F21" s="9"/>
      <c r="G21" s="9"/>
      <c r="H21" s="13"/>
      <c r="I21" s="13"/>
      <c r="J21" s="13"/>
      <c r="K21" s="13"/>
      <c r="L21" s="13"/>
      <c r="M21" s="13"/>
      <c r="N21" s="13"/>
    </row>
    <row r="22" spans="1:14" x14ac:dyDescent="0.25">
      <c r="A22" s="11" t="s">
        <v>18</v>
      </c>
      <c r="B22" s="11" t="s">
        <v>19</v>
      </c>
      <c r="C22" s="11" t="s">
        <v>20</v>
      </c>
      <c r="D22" s="11" t="s">
        <v>21</v>
      </c>
      <c r="E22" s="11" t="s">
        <v>22</v>
      </c>
      <c r="F22" s="12" t="s">
        <v>23</v>
      </c>
      <c r="G22" s="12" t="s">
        <v>24</v>
      </c>
      <c r="H22" s="13" t="b">
        <v>0</v>
      </c>
      <c r="I22" s="13" t="b">
        <v>0</v>
      </c>
      <c r="J22" s="13" t="b">
        <v>0</v>
      </c>
      <c r="K22" s="13" t="b">
        <v>0</v>
      </c>
      <c r="L22" s="13" t="b">
        <v>0</v>
      </c>
      <c r="M22" s="13" t="b">
        <v>0</v>
      </c>
      <c r="N22" s="13" t="b">
        <v>0</v>
      </c>
    </row>
    <row r="23" spans="1:14" x14ac:dyDescent="0.25">
      <c r="A23" s="15">
        <f>G19+1</f>
        <v>44326</v>
      </c>
      <c r="B23" s="15">
        <f>A23+1</f>
        <v>44327</v>
      </c>
      <c r="C23" s="15">
        <f t="shared" ref="C23:G23" si="4">B23+1</f>
        <v>44328</v>
      </c>
      <c r="D23" s="15">
        <f t="shared" si="4"/>
        <v>44329</v>
      </c>
      <c r="E23" s="15">
        <f t="shared" si="4"/>
        <v>44330</v>
      </c>
      <c r="F23" s="15">
        <f t="shared" si="4"/>
        <v>44331</v>
      </c>
      <c r="G23" s="15">
        <f t="shared" si="4"/>
        <v>44332</v>
      </c>
      <c r="H23" s="13"/>
      <c r="I23" s="13"/>
      <c r="J23" s="13"/>
      <c r="K23" s="13"/>
      <c r="L23" s="13"/>
      <c r="M23" s="13"/>
      <c r="N23" s="13"/>
    </row>
    <row r="24" spans="1:14" ht="75" customHeight="1" x14ac:dyDescent="0.25">
      <c r="A24" s="16"/>
      <c r="B24" s="16"/>
      <c r="C24" s="16"/>
      <c r="D24" s="16"/>
      <c r="E24" s="16"/>
      <c r="F24" s="16"/>
      <c r="G24" s="16"/>
      <c r="H24" s="13"/>
      <c r="I24" s="13"/>
      <c r="J24" s="13"/>
      <c r="K24" s="13"/>
      <c r="L24" s="13"/>
      <c r="M24" s="13"/>
      <c r="N24" s="13"/>
    </row>
    <row r="25" spans="1:14" x14ac:dyDescent="0.25">
      <c r="A25" s="18" t="s">
        <v>29</v>
      </c>
      <c r="B25" s="19"/>
      <c r="C25" s="19"/>
      <c r="D25" s="19"/>
      <c r="E25" s="19"/>
      <c r="F25" s="19"/>
      <c r="G25" s="19"/>
      <c r="H25" s="13"/>
      <c r="I25" s="13"/>
      <c r="J25" s="13"/>
      <c r="K25" s="13"/>
      <c r="L25" s="13"/>
      <c r="M25" s="13"/>
      <c r="N25" s="13"/>
    </row>
    <row r="26" spans="1:14" x14ac:dyDescent="0.25">
      <c r="A26" s="11" t="s">
        <v>18</v>
      </c>
      <c r="B26" s="11" t="s">
        <v>19</v>
      </c>
      <c r="C26" s="11" t="s">
        <v>20</v>
      </c>
      <c r="D26" s="11" t="s">
        <v>21</v>
      </c>
      <c r="E26" s="11" t="s">
        <v>22</v>
      </c>
      <c r="F26" s="12" t="s">
        <v>23</v>
      </c>
      <c r="G26" s="12" t="s">
        <v>24</v>
      </c>
      <c r="H26" s="13" t="b">
        <v>0</v>
      </c>
      <c r="I26" s="13" t="b">
        <v>0</v>
      </c>
      <c r="J26" s="13" t="b">
        <v>0</v>
      </c>
      <c r="K26" s="13" t="b">
        <v>0</v>
      </c>
      <c r="L26" s="13" t="b">
        <v>0</v>
      </c>
      <c r="M26" s="13" t="b">
        <v>0</v>
      </c>
      <c r="N26" s="13" t="b">
        <v>0</v>
      </c>
    </row>
    <row r="27" spans="1:14" x14ac:dyDescent="0.25">
      <c r="A27" s="15">
        <f>G23+1</f>
        <v>44333</v>
      </c>
      <c r="B27" s="15">
        <f>A27+1</f>
        <v>44334</v>
      </c>
      <c r="C27" s="15">
        <f t="shared" ref="C27:G27" si="5">B27+1</f>
        <v>44335</v>
      </c>
      <c r="D27" s="15">
        <f t="shared" si="5"/>
        <v>44336</v>
      </c>
      <c r="E27" s="15">
        <f t="shared" si="5"/>
        <v>44337</v>
      </c>
      <c r="F27" s="15">
        <f t="shared" si="5"/>
        <v>44338</v>
      </c>
      <c r="G27" s="15">
        <f t="shared" si="5"/>
        <v>44339</v>
      </c>
      <c r="H27" s="13"/>
      <c r="I27" s="13"/>
      <c r="J27" s="13"/>
      <c r="K27" s="13"/>
      <c r="L27" s="13"/>
      <c r="M27" s="13"/>
      <c r="N27" s="13"/>
    </row>
    <row r="28" spans="1:14" ht="75" customHeight="1" x14ac:dyDescent="0.25">
      <c r="A28" s="16"/>
      <c r="B28" s="16"/>
      <c r="C28" s="16"/>
      <c r="D28" s="16"/>
      <c r="E28" s="16"/>
      <c r="F28" s="16"/>
      <c r="G28" s="16"/>
      <c r="H28" s="13"/>
      <c r="I28" s="13"/>
      <c r="J28" s="13"/>
      <c r="K28" s="13"/>
      <c r="L28" s="13"/>
      <c r="M28" s="13"/>
      <c r="N28" s="13"/>
    </row>
    <row r="29" spans="1:14" x14ac:dyDescent="0.25">
      <c r="A29" s="21" t="s">
        <v>30</v>
      </c>
      <c r="B29" s="22"/>
      <c r="C29" s="22"/>
      <c r="D29" s="22"/>
      <c r="E29" s="22"/>
      <c r="F29" s="22"/>
      <c r="G29" s="22"/>
      <c r="H29" s="13"/>
      <c r="I29" s="13"/>
      <c r="J29" s="13"/>
      <c r="K29" s="13"/>
      <c r="L29" s="13"/>
      <c r="M29" s="13"/>
      <c r="N29" s="13"/>
    </row>
    <row r="30" spans="1:14" x14ac:dyDescent="0.25">
      <c r="A30" s="11" t="s">
        <v>18</v>
      </c>
      <c r="B30" s="11" t="s">
        <v>19</v>
      </c>
      <c r="C30" s="11" t="s">
        <v>20</v>
      </c>
      <c r="D30" s="11" t="s">
        <v>21</v>
      </c>
      <c r="E30" s="11" t="s">
        <v>22</v>
      </c>
      <c r="F30" s="12" t="s">
        <v>23</v>
      </c>
      <c r="G30" s="12" t="s">
        <v>24</v>
      </c>
      <c r="H30" s="13" t="b">
        <v>0</v>
      </c>
      <c r="I30" s="13" t="b">
        <v>0</v>
      </c>
      <c r="J30" s="13" t="b">
        <v>0</v>
      </c>
      <c r="K30" s="13" t="b">
        <v>0</v>
      </c>
      <c r="L30" s="13" t="b">
        <v>0</v>
      </c>
      <c r="M30" s="13" t="b">
        <v>0</v>
      </c>
      <c r="N30" s="13" t="b">
        <v>0</v>
      </c>
    </row>
    <row r="31" spans="1:14" x14ac:dyDescent="0.25">
      <c r="A31" s="15">
        <f>G27+1</f>
        <v>44340</v>
      </c>
      <c r="B31" s="15">
        <f>A31+1</f>
        <v>44341</v>
      </c>
      <c r="C31" s="15">
        <f t="shared" ref="C31:G31" si="6">B31+1</f>
        <v>44342</v>
      </c>
      <c r="D31" s="15">
        <f t="shared" si="6"/>
        <v>44343</v>
      </c>
      <c r="E31" s="15">
        <f t="shared" si="6"/>
        <v>44344</v>
      </c>
      <c r="F31" s="15">
        <f t="shared" si="6"/>
        <v>44345</v>
      </c>
      <c r="G31" s="15">
        <f t="shared" si="6"/>
        <v>44346</v>
      </c>
      <c r="H31" s="13"/>
      <c r="I31" s="13"/>
      <c r="J31" s="13"/>
      <c r="K31" s="13"/>
      <c r="L31" s="13"/>
      <c r="M31" s="13"/>
      <c r="N31" s="13"/>
    </row>
    <row r="32" spans="1:14" ht="75" customHeight="1" x14ac:dyDescent="0.25">
      <c r="A32" s="16"/>
      <c r="B32" s="16"/>
      <c r="C32" s="16"/>
      <c r="D32" s="16"/>
      <c r="E32" s="16"/>
      <c r="F32" s="16"/>
      <c r="G32" s="16"/>
      <c r="H32" s="13"/>
      <c r="I32" s="13"/>
      <c r="J32" s="13"/>
      <c r="K32" s="13"/>
      <c r="L32" s="13"/>
      <c r="M32" s="13"/>
      <c r="N32" s="13"/>
    </row>
    <row r="33" spans="1:14" x14ac:dyDescent="0.25">
      <c r="A33" s="18" t="s">
        <v>31</v>
      </c>
      <c r="B33" s="19"/>
      <c r="C33" s="19"/>
      <c r="D33" s="19"/>
      <c r="E33" s="19"/>
      <c r="F33" s="19"/>
      <c r="G33" s="19"/>
      <c r="H33" s="13"/>
      <c r="I33" s="13"/>
      <c r="J33" s="13"/>
      <c r="K33" s="13"/>
      <c r="L33" s="13"/>
      <c r="M33" s="13"/>
      <c r="N33" s="13"/>
    </row>
    <row r="34" spans="1:14" x14ac:dyDescent="0.25">
      <c r="A34" s="11" t="s">
        <v>18</v>
      </c>
      <c r="B34" s="11" t="s">
        <v>19</v>
      </c>
      <c r="C34" s="11" t="s">
        <v>20</v>
      </c>
      <c r="D34" s="11" t="s">
        <v>21</v>
      </c>
      <c r="E34" s="11" t="s">
        <v>22</v>
      </c>
      <c r="F34" s="12" t="s">
        <v>23</v>
      </c>
      <c r="G34" s="12" t="s">
        <v>24</v>
      </c>
      <c r="H34" s="13" t="b">
        <v>0</v>
      </c>
      <c r="I34" s="13" t="b">
        <v>0</v>
      </c>
      <c r="J34" s="13" t="b">
        <v>0</v>
      </c>
      <c r="K34" s="13" t="b">
        <v>0</v>
      </c>
      <c r="L34" s="13" t="b">
        <v>0</v>
      </c>
      <c r="M34" s="13" t="b">
        <v>0</v>
      </c>
      <c r="N34" s="13" t="b">
        <v>0</v>
      </c>
    </row>
    <row r="35" spans="1:14" x14ac:dyDescent="0.25">
      <c r="A35" s="15">
        <f>G31+1</f>
        <v>44347</v>
      </c>
      <c r="B35" s="15">
        <f>A35+1</f>
        <v>44348</v>
      </c>
      <c r="C35" s="15">
        <f t="shared" ref="C35:G35" si="7">B35+1</f>
        <v>44349</v>
      </c>
      <c r="D35" s="15">
        <f t="shared" si="7"/>
        <v>44350</v>
      </c>
      <c r="E35" s="15">
        <f t="shared" si="7"/>
        <v>44351</v>
      </c>
      <c r="F35" s="15">
        <f t="shared" si="7"/>
        <v>44352</v>
      </c>
      <c r="G35" s="15">
        <f t="shared" si="7"/>
        <v>44353</v>
      </c>
      <c r="H35" s="13"/>
      <c r="I35" s="13"/>
      <c r="J35" s="13"/>
      <c r="K35" s="13"/>
      <c r="L35" s="13"/>
      <c r="M35" s="13"/>
      <c r="N35" s="13"/>
    </row>
    <row r="36" spans="1:14" ht="75" customHeight="1" x14ac:dyDescent="0.25">
      <c r="A36" s="16"/>
      <c r="B36" s="16"/>
      <c r="C36" s="16"/>
      <c r="D36" s="16"/>
      <c r="E36" s="16"/>
      <c r="F36" s="16"/>
      <c r="G36" s="16"/>
      <c r="H36" s="13"/>
      <c r="I36" s="13"/>
      <c r="J36" s="13"/>
      <c r="K36" s="13"/>
      <c r="L36" s="13"/>
      <c r="M36" s="13"/>
      <c r="N36" s="13"/>
    </row>
    <row r="37" spans="1:14" x14ac:dyDescent="0.25">
      <c r="A37" s="7" t="s">
        <v>32</v>
      </c>
      <c r="B37" s="9"/>
      <c r="C37" s="9"/>
      <c r="D37" s="9"/>
      <c r="E37" s="9"/>
      <c r="F37" s="9"/>
      <c r="G37" s="9"/>
      <c r="H37" s="13"/>
      <c r="I37" s="13"/>
      <c r="J37" s="13"/>
      <c r="K37" s="13"/>
      <c r="L37" s="13"/>
      <c r="M37" s="13"/>
      <c r="N37" s="13"/>
    </row>
    <row r="38" spans="1:14" x14ac:dyDescent="0.25">
      <c r="A38" s="11" t="s">
        <v>18</v>
      </c>
      <c r="B38" s="11" t="s">
        <v>19</v>
      </c>
      <c r="C38" s="11" t="s">
        <v>20</v>
      </c>
      <c r="D38" s="11" t="s">
        <v>21</v>
      </c>
      <c r="E38" s="11" t="s">
        <v>22</v>
      </c>
      <c r="F38" s="12" t="s">
        <v>23</v>
      </c>
      <c r="G38" s="12" t="s">
        <v>24</v>
      </c>
      <c r="H38" s="13" t="b">
        <v>0</v>
      </c>
      <c r="I38" s="13" t="b">
        <v>0</v>
      </c>
      <c r="J38" s="13" t="b">
        <v>0</v>
      </c>
      <c r="K38" s="13" t="b">
        <v>0</v>
      </c>
      <c r="L38" s="13" t="b">
        <v>0</v>
      </c>
      <c r="M38" s="13" t="b">
        <v>0</v>
      </c>
      <c r="N38" s="13" t="b">
        <v>0</v>
      </c>
    </row>
    <row r="39" spans="1:14" x14ac:dyDescent="0.25">
      <c r="A39" s="15">
        <f>G35+1</f>
        <v>44354</v>
      </c>
      <c r="B39" s="15">
        <f>A39+1</f>
        <v>44355</v>
      </c>
      <c r="C39" s="15">
        <f t="shared" ref="C39:G39" si="8">B39+1</f>
        <v>44356</v>
      </c>
      <c r="D39" s="15">
        <f t="shared" si="8"/>
        <v>44357</v>
      </c>
      <c r="E39" s="15">
        <f t="shared" si="8"/>
        <v>44358</v>
      </c>
      <c r="F39" s="15">
        <f t="shared" si="8"/>
        <v>44359</v>
      </c>
      <c r="G39" s="15">
        <f t="shared" si="8"/>
        <v>44360</v>
      </c>
      <c r="H39" s="13"/>
      <c r="I39" s="13"/>
      <c r="J39" s="13"/>
      <c r="K39" s="13"/>
      <c r="L39" s="13"/>
      <c r="M39" s="13"/>
      <c r="N39" s="13"/>
    </row>
    <row r="40" spans="1:14" ht="75" customHeight="1" x14ac:dyDescent="0.25">
      <c r="A40" s="16"/>
      <c r="B40" s="16"/>
      <c r="C40" s="16"/>
      <c r="D40" s="16"/>
      <c r="E40" s="16"/>
      <c r="F40" s="16"/>
      <c r="G40" s="16"/>
      <c r="H40" s="13"/>
      <c r="I40" s="13"/>
      <c r="J40" s="13"/>
      <c r="K40" s="13"/>
      <c r="L40" s="13"/>
      <c r="M40" s="13"/>
      <c r="N40" s="13"/>
    </row>
    <row r="41" spans="1:14" x14ac:dyDescent="0.25">
      <c r="A41" s="18" t="s">
        <v>33</v>
      </c>
      <c r="B41" s="19"/>
      <c r="C41" s="19"/>
      <c r="D41" s="19"/>
      <c r="E41" s="19"/>
      <c r="F41" s="19"/>
      <c r="G41" s="19"/>
      <c r="H41" s="13"/>
      <c r="I41" s="13"/>
      <c r="J41" s="13"/>
      <c r="K41" s="13"/>
      <c r="L41" s="13"/>
      <c r="M41" s="13"/>
      <c r="N41" s="13"/>
    </row>
    <row r="42" spans="1:14" x14ac:dyDescent="0.25">
      <c r="A42" s="11" t="s">
        <v>18</v>
      </c>
      <c r="B42" s="11" t="s">
        <v>19</v>
      </c>
      <c r="C42" s="11" t="s">
        <v>20</v>
      </c>
      <c r="D42" s="11" t="s">
        <v>21</v>
      </c>
      <c r="E42" s="11" t="s">
        <v>22</v>
      </c>
      <c r="F42" s="12" t="s">
        <v>23</v>
      </c>
      <c r="G42" s="12" t="s">
        <v>24</v>
      </c>
      <c r="H42" s="13" t="b">
        <v>0</v>
      </c>
      <c r="I42" s="13" t="b">
        <v>0</v>
      </c>
      <c r="J42" s="13" t="b">
        <v>0</v>
      </c>
      <c r="K42" s="13" t="b">
        <v>0</v>
      </c>
      <c r="L42" s="13" t="b">
        <v>0</v>
      </c>
      <c r="M42" s="13" t="b">
        <v>0</v>
      </c>
      <c r="N42" s="13" t="b">
        <v>0</v>
      </c>
    </row>
    <row r="43" spans="1:14" x14ac:dyDescent="0.25">
      <c r="A43" s="15">
        <f>G39+1</f>
        <v>44361</v>
      </c>
      <c r="B43" s="15">
        <f>A43+1</f>
        <v>44362</v>
      </c>
      <c r="C43" s="15">
        <f t="shared" ref="C43:G43" si="9">B43+1</f>
        <v>44363</v>
      </c>
      <c r="D43" s="15">
        <f t="shared" si="9"/>
        <v>44364</v>
      </c>
      <c r="E43" s="15">
        <f t="shared" si="9"/>
        <v>44365</v>
      </c>
      <c r="F43" s="15">
        <f t="shared" si="9"/>
        <v>44366</v>
      </c>
      <c r="G43" s="15">
        <f t="shared" si="9"/>
        <v>44367</v>
      </c>
      <c r="H43" s="13"/>
      <c r="I43" s="13"/>
      <c r="J43" s="13"/>
      <c r="K43" s="13"/>
      <c r="L43" s="13"/>
      <c r="M43" s="13"/>
      <c r="N43" s="13"/>
    </row>
    <row r="44" spans="1:14" ht="75" customHeight="1" x14ac:dyDescent="0.25">
      <c r="A44" s="16"/>
      <c r="B44" s="16"/>
      <c r="C44" s="16"/>
      <c r="D44" s="16"/>
      <c r="E44" s="16"/>
      <c r="F44" s="16"/>
      <c r="G44" s="16"/>
      <c r="H44" s="13"/>
      <c r="I44" s="13"/>
      <c r="J44" s="13"/>
      <c r="K44" s="13"/>
      <c r="L44" s="13"/>
      <c r="M44" s="13"/>
      <c r="N44" s="13"/>
    </row>
    <row r="45" spans="1:14" x14ac:dyDescent="0.25">
      <c r="A45" s="21" t="s">
        <v>34</v>
      </c>
      <c r="B45" s="22"/>
      <c r="C45" s="22"/>
      <c r="D45" s="22"/>
      <c r="E45" s="22"/>
      <c r="F45" s="22"/>
      <c r="G45" s="22"/>
      <c r="H45" s="13"/>
      <c r="I45" s="13"/>
      <c r="J45" s="13"/>
      <c r="K45" s="13"/>
      <c r="L45" s="13"/>
      <c r="M45" s="13"/>
      <c r="N45" s="13"/>
    </row>
    <row r="46" spans="1:14" x14ac:dyDescent="0.25">
      <c r="A46" s="11" t="s">
        <v>18</v>
      </c>
      <c r="B46" s="11" t="s">
        <v>19</v>
      </c>
      <c r="C46" s="11" t="s">
        <v>20</v>
      </c>
      <c r="D46" s="11" t="s">
        <v>21</v>
      </c>
      <c r="E46" s="11" t="s">
        <v>22</v>
      </c>
      <c r="F46" s="12" t="s">
        <v>23</v>
      </c>
      <c r="G46" s="12" t="s">
        <v>24</v>
      </c>
      <c r="H46" s="13" t="b">
        <v>0</v>
      </c>
      <c r="I46" s="13" t="b">
        <v>0</v>
      </c>
      <c r="J46" s="13" t="b">
        <v>0</v>
      </c>
      <c r="K46" s="13" t="b">
        <v>0</v>
      </c>
      <c r="L46" s="13" t="b">
        <v>0</v>
      </c>
      <c r="M46" s="13" t="b">
        <v>0</v>
      </c>
      <c r="N46" s="13" t="b">
        <v>0</v>
      </c>
    </row>
    <row r="47" spans="1:14" x14ac:dyDescent="0.25">
      <c r="A47" s="15">
        <f>G43+1</f>
        <v>44368</v>
      </c>
      <c r="B47" s="15">
        <f>A47+1</f>
        <v>44369</v>
      </c>
      <c r="C47" s="15">
        <f t="shared" ref="C47:G47" si="10">B47+1</f>
        <v>44370</v>
      </c>
      <c r="D47" s="15">
        <f t="shared" si="10"/>
        <v>44371</v>
      </c>
      <c r="E47" s="15">
        <f t="shared" si="10"/>
        <v>44372</v>
      </c>
      <c r="F47" s="15">
        <f t="shared" si="10"/>
        <v>44373</v>
      </c>
      <c r="G47" s="15">
        <f t="shared" si="10"/>
        <v>44374</v>
      </c>
      <c r="H47" s="13"/>
      <c r="I47" s="13"/>
      <c r="J47" s="13"/>
      <c r="K47" s="13"/>
      <c r="L47" s="13"/>
      <c r="M47" s="13"/>
      <c r="N47" s="13"/>
    </row>
    <row r="48" spans="1:14" ht="75" customHeight="1" x14ac:dyDescent="0.25">
      <c r="A48" s="16"/>
      <c r="B48" s="16"/>
      <c r="C48" s="16"/>
      <c r="D48" s="16"/>
      <c r="E48" s="16"/>
      <c r="F48" s="16"/>
      <c r="G48" s="16"/>
      <c r="H48" s="13"/>
      <c r="I48" s="13"/>
      <c r="J48" s="13"/>
      <c r="K48" s="13"/>
      <c r="L48" s="13"/>
      <c r="M48" s="13"/>
      <c r="N48" s="13"/>
    </row>
    <row r="49" spans="1:14" x14ac:dyDescent="0.25">
      <c r="A49" s="18" t="s">
        <v>35</v>
      </c>
      <c r="B49" s="19"/>
      <c r="C49" s="19"/>
      <c r="D49" s="19"/>
      <c r="E49" s="19"/>
      <c r="F49" s="19"/>
      <c r="G49" s="19"/>
      <c r="H49" s="13"/>
      <c r="I49" s="13"/>
      <c r="J49" s="13"/>
      <c r="K49" s="13"/>
      <c r="L49" s="13"/>
      <c r="M49" s="13"/>
      <c r="N49" s="13"/>
    </row>
    <row r="50" spans="1:14" x14ac:dyDescent="0.25">
      <c r="A50" s="11" t="s">
        <v>18</v>
      </c>
      <c r="B50" s="11" t="s">
        <v>19</v>
      </c>
      <c r="C50" s="11" t="s">
        <v>20</v>
      </c>
      <c r="D50" s="11" t="s">
        <v>21</v>
      </c>
      <c r="E50" s="11" t="s">
        <v>22</v>
      </c>
      <c r="F50" s="12" t="s">
        <v>23</v>
      </c>
      <c r="G50" s="12" t="s">
        <v>24</v>
      </c>
      <c r="H50" s="13" t="b">
        <v>0</v>
      </c>
      <c r="I50" s="13" t="b">
        <v>0</v>
      </c>
      <c r="J50" s="13" t="b">
        <v>0</v>
      </c>
      <c r="K50" s="13" t="b">
        <v>0</v>
      </c>
      <c r="L50" s="13" t="b">
        <v>0</v>
      </c>
      <c r="M50" s="13" t="b">
        <v>0</v>
      </c>
      <c r="N50" s="13" t="b">
        <v>0</v>
      </c>
    </row>
    <row r="51" spans="1:14" x14ac:dyDescent="0.25">
      <c r="A51" s="15">
        <f>G47+1</f>
        <v>44375</v>
      </c>
      <c r="B51" s="15">
        <f>A51+1</f>
        <v>44376</v>
      </c>
      <c r="C51" s="15">
        <f t="shared" ref="C51:G51" si="11">B51+1</f>
        <v>44377</v>
      </c>
      <c r="D51" s="15">
        <f t="shared" si="11"/>
        <v>44378</v>
      </c>
      <c r="E51" s="15">
        <f t="shared" si="11"/>
        <v>44379</v>
      </c>
      <c r="F51" s="15">
        <f t="shared" si="11"/>
        <v>44380</v>
      </c>
      <c r="G51" s="15">
        <f t="shared" si="11"/>
        <v>44381</v>
      </c>
      <c r="H51" s="13"/>
      <c r="I51" s="13"/>
      <c r="J51" s="13"/>
      <c r="K51" s="13"/>
      <c r="L51" s="13"/>
      <c r="M51" s="13"/>
      <c r="N51" s="13"/>
    </row>
    <row r="52" spans="1:14" ht="75" customHeight="1" x14ac:dyDescent="0.25">
      <c r="A52" s="16"/>
      <c r="B52" s="16"/>
      <c r="C52" s="16"/>
      <c r="D52" s="16"/>
      <c r="E52" s="16"/>
      <c r="F52" s="16"/>
      <c r="G52" s="16"/>
      <c r="H52" s="13"/>
      <c r="I52" s="13"/>
      <c r="J52" s="13"/>
      <c r="K52" s="13"/>
      <c r="L52" s="13"/>
      <c r="M52" s="13"/>
      <c r="N52" s="13"/>
    </row>
    <row r="53" spans="1:14" x14ac:dyDescent="0.25">
      <c r="A53" s="7" t="s">
        <v>36</v>
      </c>
      <c r="B53" s="9"/>
      <c r="C53" s="9"/>
      <c r="D53" s="9"/>
      <c r="E53" s="9"/>
      <c r="F53" s="9"/>
      <c r="G53" s="9"/>
      <c r="H53" s="13"/>
      <c r="I53" s="13"/>
      <c r="J53" s="13"/>
      <c r="K53" s="13"/>
      <c r="L53" s="13"/>
      <c r="M53" s="13"/>
      <c r="N53" s="13"/>
    </row>
    <row r="54" spans="1:14" x14ac:dyDescent="0.25">
      <c r="A54" s="11" t="s">
        <v>18</v>
      </c>
      <c r="B54" s="11" t="s">
        <v>19</v>
      </c>
      <c r="C54" s="11" t="s">
        <v>20</v>
      </c>
      <c r="D54" s="11" t="s">
        <v>21</v>
      </c>
      <c r="E54" s="11" t="s">
        <v>22</v>
      </c>
      <c r="F54" s="12" t="s">
        <v>23</v>
      </c>
      <c r="G54" s="12" t="s">
        <v>24</v>
      </c>
      <c r="H54" s="13" t="b">
        <v>0</v>
      </c>
      <c r="I54" s="13" t="b">
        <v>0</v>
      </c>
      <c r="J54" s="13" t="b">
        <v>0</v>
      </c>
      <c r="K54" s="13" t="b">
        <v>0</v>
      </c>
      <c r="L54" s="13" t="b">
        <v>0</v>
      </c>
      <c r="M54" s="13" t="b">
        <v>0</v>
      </c>
      <c r="N54" s="13" t="b">
        <v>0</v>
      </c>
    </row>
    <row r="55" spans="1:14" x14ac:dyDescent="0.25">
      <c r="A55" s="15">
        <f>G51+1</f>
        <v>44382</v>
      </c>
      <c r="B55" s="15">
        <f>A55+1</f>
        <v>44383</v>
      </c>
      <c r="C55" s="15">
        <f t="shared" ref="C55:G55" si="12">B55+1</f>
        <v>44384</v>
      </c>
      <c r="D55" s="15">
        <f t="shared" si="12"/>
        <v>44385</v>
      </c>
      <c r="E55" s="15">
        <f t="shared" si="12"/>
        <v>44386</v>
      </c>
      <c r="F55" s="15">
        <f t="shared" si="12"/>
        <v>44387</v>
      </c>
      <c r="G55" s="15">
        <f t="shared" si="12"/>
        <v>44388</v>
      </c>
      <c r="H55" s="13"/>
      <c r="I55" s="13"/>
      <c r="J55" s="13"/>
      <c r="K55" s="13"/>
      <c r="L55" s="13"/>
      <c r="M55" s="13"/>
      <c r="N55" s="13"/>
    </row>
    <row r="56" spans="1:14" ht="75" customHeight="1" x14ac:dyDescent="0.25">
      <c r="A56" s="16"/>
      <c r="B56" s="16"/>
      <c r="C56" s="16"/>
      <c r="D56" s="16"/>
      <c r="E56" s="16"/>
      <c r="F56" s="16"/>
      <c r="G56" s="16"/>
      <c r="H56" s="13"/>
      <c r="I56" s="13"/>
      <c r="J56" s="13"/>
      <c r="K56" s="13"/>
      <c r="L56" s="13"/>
      <c r="M56" s="13"/>
      <c r="N56" s="13"/>
    </row>
    <row r="57" spans="1:14" x14ac:dyDescent="0.25">
      <c r="A57" s="18" t="s">
        <v>37</v>
      </c>
      <c r="B57" s="19"/>
      <c r="C57" s="19"/>
      <c r="D57" s="19"/>
      <c r="E57" s="19"/>
      <c r="F57" s="19"/>
      <c r="G57" s="19"/>
      <c r="H57" s="13"/>
      <c r="I57" s="13"/>
      <c r="J57" s="13"/>
      <c r="K57" s="13"/>
      <c r="L57" s="13"/>
      <c r="M57" s="13"/>
      <c r="N57" s="13"/>
    </row>
    <row r="58" spans="1:14" x14ac:dyDescent="0.25">
      <c r="A58" s="11" t="s">
        <v>18</v>
      </c>
      <c r="B58" s="11" t="s">
        <v>19</v>
      </c>
      <c r="C58" s="11" t="s">
        <v>20</v>
      </c>
      <c r="D58" s="11" t="s">
        <v>21</v>
      </c>
      <c r="E58" s="11" t="s">
        <v>22</v>
      </c>
      <c r="F58" s="12" t="s">
        <v>23</v>
      </c>
      <c r="G58" s="12" t="s">
        <v>24</v>
      </c>
      <c r="H58" s="13" t="b">
        <v>0</v>
      </c>
      <c r="I58" s="13" t="b">
        <v>0</v>
      </c>
      <c r="J58" s="13" t="b">
        <v>0</v>
      </c>
      <c r="K58" s="13" t="b">
        <v>0</v>
      </c>
      <c r="L58" s="13" t="b">
        <v>0</v>
      </c>
      <c r="M58" s="13" t="b">
        <v>0</v>
      </c>
      <c r="N58" s="13" t="b">
        <v>0</v>
      </c>
    </row>
    <row r="59" spans="1:14" x14ac:dyDescent="0.25">
      <c r="A59" s="15">
        <f>G55+1</f>
        <v>44389</v>
      </c>
      <c r="B59" s="15">
        <f>A59+1</f>
        <v>44390</v>
      </c>
      <c r="C59" s="15">
        <f t="shared" ref="C59:G59" si="13">B59+1</f>
        <v>44391</v>
      </c>
      <c r="D59" s="15">
        <f t="shared" si="13"/>
        <v>44392</v>
      </c>
      <c r="E59" s="15">
        <f t="shared" si="13"/>
        <v>44393</v>
      </c>
      <c r="F59" s="15">
        <f t="shared" si="13"/>
        <v>44394</v>
      </c>
      <c r="G59" s="15">
        <f t="shared" si="13"/>
        <v>44395</v>
      </c>
      <c r="H59" s="13"/>
      <c r="I59" s="13"/>
      <c r="J59" s="13"/>
      <c r="K59" s="13"/>
      <c r="L59" s="13"/>
      <c r="M59" s="13"/>
      <c r="N59" s="13"/>
    </row>
    <row r="60" spans="1:14" ht="75" customHeight="1" x14ac:dyDescent="0.25">
      <c r="A60" s="16"/>
      <c r="B60" s="16"/>
      <c r="C60" s="16"/>
      <c r="D60" s="16"/>
      <c r="E60" s="16"/>
      <c r="F60" s="16"/>
      <c r="G60" s="16"/>
      <c r="H60" s="13"/>
      <c r="I60" s="13"/>
      <c r="J60" s="13"/>
      <c r="K60" s="13"/>
      <c r="L60" s="13"/>
      <c r="M60" s="13"/>
      <c r="N60" s="13"/>
    </row>
    <row r="61" spans="1:14" x14ac:dyDescent="0.25">
      <c r="A61" s="21" t="s">
        <v>38</v>
      </c>
      <c r="B61" s="22"/>
      <c r="C61" s="22"/>
      <c r="D61" s="22"/>
      <c r="E61" s="22"/>
      <c r="F61" s="22"/>
      <c r="G61" s="22"/>
      <c r="H61" s="13"/>
      <c r="I61" s="13"/>
      <c r="J61" s="13"/>
      <c r="K61" s="13"/>
      <c r="L61" s="13"/>
      <c r="M61" s="13"/>
      <c r="N61" s="13"/>
    </row>
    <row r="62" spans="1:14" x14ac:dyDescent="0.25">
      <c r="A62" s="11" t="s">
        <v>18</v>
      </c>
      <c r="B62" s="11" t="s">
        <v>19</v>
      </c>
      <c r="C62" s="11" t="s">
        <v>20</v>
      </c>
      <c r="D62" s="11" t="s">
        <v>21</v>
      </c>
      <c r="E62" s="11" t="s">
        <v>22</v>
      </c>
      <c r="F62" s="12" t="s">
        <v>23</v>
      </c>
      <c r="G62" s="12" t="s">
        <v>24</v>
      </c>
      <c r="H62" s="13" t="b">
        <v>0</v>
      </c>
      <c r="I62" s="13" t="b">
        <v>0</v>
      </c>
      <c r="J62" s="13" t="b">
        <v>0</v>
      </c>
      <c r="K62" s="13" t="b">
        <v>0</v>
      </c>
      <c r="L62" s="13" t="b">
        <v>0</v>
      </c>
      <c r="M62" s="13" t="b">
        <v>0</v>
      </c>
      <c r="N62" s="13" t="b">
        <v>0</v>
      </c>
    </row>
    <row r="63" spans="1:14" x14ac:dyDescent="0.25">
      <c r="A63" s="15">
        <f>G59+1</f>
        <v>44396</v>
      </c>
      <c r="B63" s="15">
        <f>A63+1</f>
        <v>44397</v>
      </c>
      <c r="C63" s="15">
        <f t="shared" ref="C63:G63" si="14">B63+1</f>
        <v>44398</v>
      </c>
      <c r="D63" s="15">
        <f t="shared" si="14"/>
        <v>44399</v>
      </c>
      <c r="E63" s="15">
        <f t="shared" si="14"/>
        <v>44400</v>
      </c>
      <c r="F63" s="15">
        <f t="shared" si="14"/>
        <v>44401</v>
      </c>
      <c r="G63" s="15">
        <f t="shared" si="14"/>
        <v>44402</v>
      </c>
      <c r="H63" s="13"/>
      <c r="I63" s="13"/>
      <c r="J63" s="13"/>
      <c r="K63" s="13"/>
      <c r="L63" s="13"/>
      <c r="M63" s="13"/>
      <c r="N63" s="13"/>
    </row>
    <row r="64" spans="1:14" ht="75" customHeight="1" x14ac:dyDescent="0.25">
      <c r="A64" s="16"/>
      <c r="B64" s="16"/>
      <c r="C64" s="16"/>
      <c r="D64" s="16"/>
      <c r="E64" s="16"/>
      <c r="F64" s="16"/>
      <c r="G64" s="16"/>
      <c r="H64" s="13"/>
      <c r="I64" s="13"/>
      <c r="J64" s="13"/>
      <c r="K64" s="13"/>
      <c r="L64" s="13"/>
      <c r="M64" s="13"/>
      <c r="N64" s="13"/>
    </row>
    <row r="65" spans="1:14" x14ac:dyDescent="0.25">
      <c r="A65" s="18" t="s">
        <v>39</v>
      </c>
      <c r="B65" s="19"/>
      <c r="C65" s="19"/>
      <c r="D65" s="19"/>
      <c r="E65" s="19"/>
      <c r="F65" s="19"/>
      <c r="G65" s="19"/>
      <c r="H65" s="13"/>
      <c r="I65" s="13"/>
      <c r="J65" s="13"/>
      <c r="K65" s="13"/>
      <c r="L65" s="13"/>
      <c r="M65" s="13"/>
      <c r="N65" s="13"/>
    </row>
    <row r="66" spans="1:14" x14ac:dyDescent="0.25">
      <c r="A66" s="11" t="s">
        <v>18</v>
      </c>
      <c r="B66" s="11" t="s">
        <v>19</v>
      </c>
      <c r="C66" s="11" t="s">
        <v>20</v>
      </c>
      <c r="D66" s="11" t="s">
        <v>21</v>
      </c>
      <c r="E66" s="11" t="s">
        <v>22</v>
      </c>
      <c r="F66" s="12" t="s">
        <v>23</v>
      </c>
      <c r="G66" s="12" t="s">
        <v>24</v>
      </c>
      <c r="H66" s="13" t="b">
        <v>0</v>
      </c>
      <c r="I66" s="13" t="b">
        <v>0</v>
      </c>
      <c r="J66" s="13" t="b">
        <v>0</v>
      </c>
      <c r="K66" s="13" t="b">
        <v>0</v>
      </c>
      <c r="L66" s="13" t="b">
        <v>0</v>
      </c>
      <c r="M66" s="13" t="b">
        <v>0</v>
      </c>
      <c r="N66" s="13" t="b">
        <v>0</v>
      </c>
    </row>
    <row r="67" spans="1:14" x14ac:dyDescent="0.25">
      <c r="A67" s="15">
        <f>G63+1</f>
        <v>44403</v>
      </c>
      <c r="B67" s="15">
        <f>A67+1</f>
        <v>44404</v>
      </c>
      <c r="C67" s="15">
        <f t="shared" ref="C67:G67" si="15">B67+1</f>
        <v>44405</v>
      </c>
      <c r="D67" s="15">
        <f t="shared" si="15"/>
        <v>44406</v>
      </c>
      <c r="E67" s="15">
        <f t="shared" si="15"/>
        <v>44407</v>
      </c>
      <c r="F67" s="15">
        <f t="shared" si="15"/>
        <v>44408</v>
      </c>
      <c r="G67" s="15">
        <f t="shared" si="15"/>
        <v>44409</v>
      </c>
      <c r="H67" s="13"/>
      <c r="I67" s="13"/>
      <c r="J67" s="13"/>
      <c r="K67" s="13"/>
      <c r="L67" s="13"/>
      <c r="M67" s="13"/>
      <c r="N67" s="13"/>
    </row>
    <row r="68" spans="1:14" ht="75" customHeight="1" x14ac:dyDescent="0.25">
      <c r="A68" s="16"/>
      <c r="B68" s="16"/>
      <c r="C68" s="16"/>
      <c r="D68" s="16"/>
      <c r="E68" s="16"/>
      <c r="F68" s="16"/>
      <c r="G68" s="16"/>
      <c r="H68" s="13"/>
      <c r="I68" s="13"/>
      <c r="J68" s="13"/>
      <c r="K68" s="13"/>
      <c r="L68" s="13"/>
      <c r="M68" s="13"/>
      <c r="N68" s="13"/>
    </row>
    <row r="69" spans="1:14" x14ac:dyDescent="0.25">
      <c r="A69" s="7" t="s">
        <v>40</v>
      </c>
      <c r="B69" s="9"/>
      <c r="C69" s="9"/>
      <c r="D69" s="9"/>
      <c r="E69" s="9"/>
      <c r="F69" s="9"/>
      <c r="G69" s="9"/>
      <c r="H69" s="13"/>
      <c r="I69" s="13"/>
      <c r="J69" s="13"/>
      <c r="K69" s="13"/>
      <c r="L69" s="13"/>
      <c r="M69" s="13"/>
      <c r="N69" s="13"/>
    </row>
    <row r="70" spans="1:14" x14ac:dyDescent="0.25">
      <c r="A70" s="11" t="s">
        <v>18</v>
      </c>
      <c r="B70" s="11" t="s">
        <v>19</v>
      </c>
      <c r="C70" s="11" t="s">
        <v>20</v>
      </c>
      <c r="D70" s="11" t="s">
        <v>21</v>
      </c>
      <c r="E70" s="11" t="s">
        <v>22</v>
      </c>
      <c r="F70" s="12" t="s">
        <v>23</v>
      </c>
      <c r="G70" s="12" t="s">
        <v>24</v>
      </c>
      <c r="H70" s="13" t="b">
        <v>0</v>
      </c>
      <c r="I70" s="13" t="b">
        <v>0</v>
      </c>
      <c r="J70" s="13" t="b">
        <v>0</v>
      </c>
      <c r="K70" s="13" t="b">
        <v>0</v>
      </c>
      <c r="L70" s="13" t="b">
        <v>0</v>
      </c>
      <c r="M70" s="13" t="b">
        <v>0</v>
      </c>
      <c r="N70" s="13" t="b">
        <v>0</v>
      </c>
    </row>
    <row r="71" spans="1:14" x14ac:dyDescent="0.25">
      <c r="A71" s="15">
        <f>G67+1</f>
        <v>44410</v>
      </c>
      <c r="B71" s="15">
        <f>A71+1</f>
        <v>44411</v>
      </c>
      <c r="C71" s="15">
        <f t="shared" ref="C71:G71" si="16">B71+1</f>
        <v>44412</v>
      </c>
      <c r="D71" s="15">
        <f t="shared" si="16"/>
        <v>44413</v>
      </c>
      <c r="E71" s="15">
        <f t="shared" si="16"/>
        <v>44414</v>
      </c>
      <c r="F71" s="15">
        <f t="shared" si="16"/>
        <v>44415</v>
      </c>
      <c r="G71" s="15">
        <f t="shared" si="16"/>
        <v>44416</v>
      </c>
      <c r="H71" s="13"/>
      <c r="I71" s="13"/>
      <c r="J71" s="13"/>
      <c r="K71" s="13"/>
      <c r="L71" s="13"/>
      <c r="M71" s="13"/>
      <c r="N71" s="13"/>
    </row>
    <row r="72" spans="1:14" ht="75" customHeight="1" x14ac:dyDescent="0.25">
      <c r="A72" s="16"/>
      <c r="B72" s="16"/>
      <c r="C72" s="16"/>
      <c r="D72" s="16"/>
      <c r="E72" s="16"/>
      <c r="F72" s="16"/>
      <c r="G72" s="16"/>
      <c r="H72" s="13"/>
      <c r="I72" s="13"/>
      <c r="J72" s="13"/>
      <c r="K72" s="13"/>
      <c r="L72" s="13"/>
      <c r="M72" s="13"/>
      <c r="N72" s="13"/>
    </row>
    <row r="73" spans="1:14" x14ac:dyDescent="0.25">
      <c r="A73" s="18" t="s">
        <v>41</v>
      </c>
      <c r="B73" s="19"/>
      <c r="C73" s="19"/>
      <c r="D73" s="19"/>
      <c r="E73" s="19"/>
      <c r="F73" s="19"/>
      <c r="G73" s="19"/>
      <c r="H73" s="13"/>
      <c r="I73" s="13"/>
      <c r="J73" s="13"/>
      <c r="K73" s="13"/>
      <c r="L73" s="13"/>
      <c r="M73" s="13"/>
      <c r="N73" s="13"/>
    </row>
    <row r="74" spans="1:14" x14ac:dyDescent="0.25">
      <c r="A74" s="11" t="s">
        <v>18</v>
      </c>
      <c r="B74" s="11" t="s">
        <v>19</v>
      </c>
      <c r="C74" s="11" t="s">
        <v>20</v>
      </c>
      <c r="D74" s="11" t="s">
        <v>21</v>
      </c>
      <c r="E74" s="11" t="s">
        <v>22</v>
      </c>
      <c r="F74" s="12" t="s">
        <v>23</v>
      </c>
      <c r="G74" s="12" t="s">
        <v>24</v>
      </c>
      <c r="H74" s="13" t="b">
        <v>0</v>
      </c>
      <c r="I74" s="13" t="b">
        <v>0</v>
      </c>
      <c r="J74" s="13" t="b">
        <v>0</v>
      </c>
      <c r="K74" s="13" t="b">
        <v>0</v>
      </c>
      <c r="L74" s="13" t="b">
        <v>0</v>
      </c>
      <c r="M74" s="13" t="b">
        <v>0</v>
      </c>
      <c r="N74" s="13" t="b">
        <v>0</v>
      </c>
    </row>
    <row r="75" spans="1:14" x14ac:dyDescent="0.25">
      <c r="A75" s="15">
        <f>G71+1</f>
        <v>44417</v>
      </c>
      <c r="B75" s="15">
        <f>A75+1</f>
        <v>44418</v>
      </c>
      <c r="C75" s="15">
        <f t="shared" ref="C75:G75" si="17">B75+1</f>
        <v>44419</v>
      </c>
      <c r="D75" s="15">
        <f t="shared" si="17"/>
        <v>44420</v>
      </c>
      <c r="E75" s="15">
        <f t="shared" si="17"/>
        <v>44421</v>
      </c>
      <c r="F75" s="15">
        <f t="shared" si="17"/>
        <v>44422</v>
      </c>
      <c r="G75" s="15">
        <f t="shared" si="17"/>
        <v>44423</v>
      </c>
      <c r="H75" s="13"/>
      <c r="I75" s="13"/>
      <c r="J75" s="13"/>
      <c r="K75" s="13"/>
      <c r="L75" s="13"/>
      <c r="M75" s="13"/>
      <c r="N75" s="13"/>
    </row>
    <row r="76" spans="1:14" ht="75" customHeight="1" x14ac:dyDescent="0.25">
      <c r="A76" s="16"/>
      <c r="B76" s="16"/>
      <c r="C76" s="16"/>
      <c r="D76" s="16"/>
      <c r="E76" s="16"/>
      <c r="F76" s="16"/>
      <c r="G76" s="16"/>
      <c r="H76" s="13"/>
      <c r="I76" s="13"/>
      <c r="J76" s="13"/>
      <c r="K76" s="13"/>
      <c r="L76" s="13"/>
      <c r="M76" s="13"/>
      <c r="N76" s="13"/>
    </row>
    <row r="77" spans="1:14" x14ac:dyDescent="0.25">
      <c r="A77" s="21" t="s">
        <v>42</v>
      </c>
      <c r="B77" s="22"/>
      <c r="C77" s="22"/>
      <c r="D77" s="22"/>
      <c r="E77" s="22"/>
      <c r="F77" s="22"/>
      <c r="G77" s="22"/>
      <c r="H77" s="13"/>
      <c r="I77" s="13"/>
      <c r="J77" s="13"/>
      <c r="K77" s="13"/>
      <c r="L77" s="13"/>
      <c r="M77" s="13"/>
      <c r="N77" s="13"/>
    </row>
    <row r="78" spans="1:14" x14ac:dyDescent="0.25">
      <c r="A78" s="11" t="s">
        <v>18</v>
      </c>
      <c r="B78" s="11" t="s">
        <v>19</v>
      </c>
      <c r="C78" s="11" t="s">
        <v>20</v>
      </c>
      <c r="D78" s="11" t="s">
        <v>21</v>
      </c>
      <c r="E78" s="11" t="s">
        <v>22</v>
      </c>
      <c r="F78" s="12" t="s">
        <v>23</v>
      </c>
      <c r="G78" s="12" t="s">
        <v>24</v>
      </c>
      <c r="H78" s="13" t="b">
        <v>0</v>
      </c>
      <c r="I78" s="13" t="b">
        <v>0</v>
      </c>
      <c r="J78" s="13" t="b">
        <v>0</v>
      </c>
      <c r="K78" s="13" t="b">
        <v>0</v>
      </c>
      <c r="L78" s="13" t="b">
        <v>0</v>
      </c>
      <c r="M78" s="13" t="b">
        <v>0</v>
      </c>
      <c r="N78" s="13" t="b">
        <v>0</v>
      </c>
    </row>
    <row r="79" spans="1:14" x14ac:dyDescent="0.25">
      <c r="A79" s="15">
        <f>G75+1</f>
        <v>44424</v>
      </c>
      <c r="B79" s="15">
        <f>A79+1</f>
        <v>44425</v>
      </c>
      <c r="C79" s="15">
        <f t="shared" ref="C79:G79" si="18">B79+1</f>
        <v>44426</v>
      </c>
      <c r="D79" s="15">
        <f t="shared" si="18"/>
        <v>44427</v>
      </c>
      <c r="E79" s="15">
        <f t="shared" si="18"/>
        <v>44428</v>
      </c>
      <c r="F79" s="15">
        <f t="shared" si="18"/>
        <v>44429</v>
      </c>
      <c r="G79" s="15">
        <f t="shared" si="18"/>
        <v>44430</v>
      </c>
      <c r="H79" s="13"/>
      <c r="I79" s="13"/>
      <c r="J79" s="13"/>
      <c r="K79" s="13"/>
      <c r="L79" s="13"/>
      <c r="M79" s="13"/>
      <c r="N79" s="13"/>
    </row>
    <row r="80" spans="1:14" ht="75" customHeight="1" x14ac:dyDescent="0.25">
      <c r="A80" s="16"/>
      <c r="B80" s="16"/>
      <c r="C80" s="16"/>
      <c r="D80" s="16"/>
      <c r="E80" s="16"/>
      <c r="F80" s="16"/>
      <c r="G80" s="16"/>
      <c r="H80" s="13"/>
      <c r="I80" s="13"/>
      <c r="J80" s="13"/>
      <c r="K80" s="13"/>
      <c r="L80" s="13"/>
      <c r="M80" s="13"/>
      <c r="N80" s="13"/>
    </row>
    <row r="81" spans="1:14" x14ac:dyDescent="0.25">
      <c r="A81" s="18" t="s">
        <v>43</v>
      </c>
      <c r="B81" s="19"/>
      <c r="C81" s="19"/>
      <c r="D81" s="19"/>
      <c r="E81" s="19"/>
      <c r="F81" s="19"/>
      <c r="G81" s="19"/>
      <c r="H81" s="13"/>
      <c r="I81" s="13"/>
      <c r="J81" s="13"/>
      <c r="K81" s="13"/>
      <c r="L81" s="13"/>
      <c r="M81" s="13"/>
      <c r="N81" s="13"/>
    </row>
    <row r="82" spans="1:14" x14ac:dyDescent="0.25">
      <c r="A82" s="11" t="s">
        <v>18</v>
      </c>
      <c r="B82" s="11" t="s">
        <v>19</v>
      </c>
      <c r="C82" s="11" t="s">
        <v>20</v>
      </c>
      <c r="D82" s="11" t="s">
        <v>21</v>
      </c>
      <c r="E82" s="11" t="s">
        <v>22</v>
      </c>
      <c r="F82" s="12" t="s">
        <v>23</v>
      </c>
      <c r="G82" s="12" t="s">
        <v>24</v>
      </c>
      <c r="H82" s="13" t="b">
        <v>0</v>
      </c>
      <c r="I82" s="13" t="b">
        <v>0</v>
      </c>
      <c r="J82" s="13" t="b">
        <v>0</v>
      </c>
      <c r="K82" s="13" t="b">
        <v>0</v>
      </c>
      <c r="L82" s="13" t="b">
        <v>0</v>
      </c>
      <c r="M82" s="13" t="b">
        <v>0</v>
      </c>
      <c r="N82" s="13" t="b">
        <v>0</v>
      </c>
    </row>
    <row r="83" spans="1:14" x14ac:dyDescent="0.25">
      <c r="A83" s="15">
        <f>G79+1</f>
        <v>44431</v>
      </c>
      <c r="B83" s="15">
        <f>A83+1</f>
        <v>44432</v>
      </c>
      <c r="C83" s="15">
        <f t="shared" ref="C83:G83" si="19">B83+1</f>
        <v>44433</v>
      </c>
      <c r="D83" s="15">
        <f t="shared" si="19"/>
        <v>44434</v>
      </c>
      <c r="E83" s="15">
        <f t="shared" si="19"/>
        <v>44435</v>
      </c>
      <c r="F83" s="15">
        <f t="shared" si="19"/>
        <v>44436</v>
      </c>
      <c r="G83" s="15">
        <f t="shared" si="19"/>
        <v>44437</v>
      </c>
      <c r="H83" s="13"/>
      <c r="I83" s="13"/>
      <c r="J83" s="13"/>
      <c r="K83" s="13"/>
      <c r="L83" s="13"/>
      <c r="M83" s="13"/>
      <c r="N83" s="13"/>
    </row>
    <row r="84" spans="1:14" ht="75" customHeight="1" x14ac:dyDescent="0.25">
      <c r="A84" s="16"/>
      <c r="B84" s="16"/>
      <c r="C84" s="16"/>
      <c r="D84" s="16"/>
      <c r="E84" s="16"/>
      <c r="F84" s="16"/>
      <c r="G84" s="16"/>
    </row>
  </sheetData>
  <sheetProtection algorithmName="SHA-512" hashValue="Uj9r5qvm/L+OTrizzY+ZKcyyrktznn/pmDRUc3lzTwPLt5ttozPOI4tpH5kAy5BiJekVnW/wVhviRtu89RZabg==" saltValue="whOeJtOtBuIFLsqr78rG/w==" spinCount="100000" sheet="1" objects="1" scenarios="1" selectLockedCells="1"/>
  <mergeCells count="1">
    <mergeCell ref="G1:G2"/>
  </mergeCells>
  <conditionalFormatting sqref="A8:XFD8">
    <cfRule type="notContainsBlanks" dxfId="78" priority="79">
      <formula>LEN(TRIM(A8))&gt;0</formula>
    </cfRule>
  </conditionalFormatting>
  <conditionalFormatting sqref="H12:XFD12">
    <cfRule type="notContainsBlanks" dxfId="77" priority="78">
      <formula>LEN(TRIM(H12))&gt;0</formula>
    </cfRule>
  </conditionalFormatting>
  <conditionalFormatting sqref="H16:XFD16">
    <cfRule type="notContainsBlanks" dxfId="76" priority="77">
      <formula>LEN(TRIM(H16))&gt;0</formula>
    </cfRule>
  </conditionalFormatting>
  <conditionalFormatting sqref="H20:XFD20">
    <cfRule type="notContainsBlanks" dxfId="75" priority="76">
      <formula>LEN(TRIM(H20))&gt;0</formula>
    </cfRule>
  </conditionalFormatting>
  <conditionalFormatting sqref="H24:XFD24">
    <cfRule type="notContainsBlanks" dxfId="74" priority="75">
      <formula>LEN(TRIM(H24))&gt;0</formula>
    </cfRule>
  </conditionalFormatting>
  <conditionalFormatting sqref="H28:XFD28">
    <cfRule type="notContainsBlanks" dxfId="73" priority="74">
      <formula>LEN(TRIM(H28))&gt;0</formula>
    </cfRule>
  </conditionalFormatting>
  <conditionalFormatting sqref="H32:XFD32">
    <cfRule type="notContainsBlanks" dxfId="72" priority="73">
      <formula>LEN(TRIM(H32))&gt;0</formula>
    </cfRule>
  </conditionalFormatting>
  <conditionalFormatting sqref="H36:XFD36">
    <cfRule type="notContainsBlanks" dxfId="71" priority="72">
      <formula>LEN(TRIM(H36))&gt;0</formula>
    </cfRule>
  </conditionalFormatting>
  <conditionalFormatting sqref="H40:XFD40">
    <cfRule type="notContainsBlanks" dxfId="70" priority="71">
      <formula>LEN(TRIM(H40))&gt;0</formula>
    </cfRule>
  </conditionalFormatting>
  <conditionalFormatting sqref="H44:XFD44">
    <cfRule type="notContainsBlanks" dxfId="69" priority="70">
      <formula>LEN(TRIM(H44))&gt;0</formula>
    </cfRule>
  </conditionalFormatting>
  <conditionalFormatting sqref="H48:XFD48">
    <cfRule type="notContainsBlanks" dxfId="68" priority="69">
      <formula>LEN(TRIM(H48))&gt;0</formula>
    </cfRule>
  </conditionalFormatting>
  <conditionalFormatting sqref="H52:XFD52">
    <cfRule type="notContainsBlanks" dxfId="67" priority="68">
      <formula>LEN(TRIM(H52))&gt;0</formula>
    </cfRule>
  </conditionalFormatting>
  <conditionalFormatting sqref="H56:XFD56">
    <cfRule type="notContainsBlanks" dxfId="66" priority="67">
      <formula>LEN(TRIM(H56))&gt;0</formula>
    </cfRule>
  </conditionalFormatting>
  <conditionalFormatting sqref="H60:XFD60">
    <cfRule type="notContainsBlanks" dxfId="65" priority="66">
      <formula>LEN(TRIM(H60))&gt;0</formula>
    </cfRule>
  </conditionalFormatting>
  <conditionalFormatting sqref="H64:XFD64">
    <cfRule type="notContainsBlanks" dxfId="64" priority="65">
      <formula>LEN(TRIM(H64))&gt;0</formula>
    </cfRule>
  </conditionalFormatting>
  <conditionalFormatting sqref="H68:XFD68">
    <cfRule type="notContainsBlanks" dxfId="63" priority="64">
      <formula>LEN(TRIM(H68))&gt;0</formula>
    </cfRule>
  </conditionalFormatting>
  <conditionalFormatting sqref="H72:XFD72">
    <cfRule type="notContainsBlanks" dxfId="62" priority="63">
      <formula>LEN(TRIM(H72))&gt;0</formula>
    </cfRule>
  </conditionalFormatting>
  <conditionalFormatting sqref="H76:XFD76">
    <cfRule type="notContainsBlanks" dxfId="61" priority="62">
      <formula>LEN(TRIM(H76))&gt;0</formula>
    </cfRule>
  </conditionalFormatting>
  <conditionalFormatting sqref="H80:XFD80">
    <cfRule type="notContainsBlanks" dxfId="60" priority="61">
      <formula>LEN(TRIM(H80))&gt;0</formula>
    </cfRule>
  </conditionalFormatting>
  <conditionalFormatting sqref="H84:XFD84">
    <cfRule type="notContainsBlanks" dxfId="59" priority="60">
      <formula>LEN(TRIM(H84))&gt;0</formula>
    </cfRule>
  </conditionalFormatting>
  <conditionalFormatting sqref="A76:G76">
    <cfRule type="notContainsBlanks" dxfId="58" priority="9">
      <formula>LEN(TRIM(A76))&gt;0</formula>
    </cfRule>
  </conditionalFormatting>
  <conditionalFormatting sqref="A68:G68">
    <cfRule type="notContainsBlanks" dxfId="57" priority="15">
      <formula>LEN(TRIM(A68))&gt;0</formula>
    </cfRule>
  </conditionalFormatting>
  <conditionalFormatting sqref="B8">
    <cfRule type="expression" dxfId="56" priority="59">
      <formula>IF(I6,"True","")</formula>
    </cfRule>
  </conditionalFormatting>
  <conditionalFormatting sqref="A8:G8">
    <cfRule type="expression" dxfId="55" priority="58">
      <formula>IF(H6,"True","")</formula>
    </cfRule>
  </conditionalFormatting>
  <conditionalFormatting sqref="A12:G12">
    <cfRule type="notContainsBlanks" dxfId="54" priority="57">
      <formula>LEN(TRIM(A12))&gt;0</formula>
    </cfRule>
  </conditionalFormatting>
  <conditionalFormatting sqref="B12">
    <cfRule type="expression" dxfId="53" priority="56">
      <formula>IF(I10,"True","")</formula>
    </cfRule>
  </conditionalFormatting>
  <conditionalFormatting sqref="A12:G12">
    <cfRule type="expression" dxfId="52" priority="55">
      <formula>IF(H10,"True","")</formula>
    </cfRule>
  </conditionalFormatting>
  <conditionalFormatting sqref="A16:G16">
    <cfRule type="notContainsBlanks" dxfId="51" priority="54">
      <formula>LEN(TRIM(A16))&gt;0</formula>
    </cfRule>
  </conditionalFormatting>
  <conditionalFormatting sqref="B16">
    <cfRule type="expression" dxfId="50" priority="53">
      <formula>IF(I14,"True","")</formula>
    </cfRule>
  </conditionalFormatting>
  <conditionalFormatting sqref="A16:G16">
    <cfRule type="expression" dxfId="49" priority="52">
      <formula>IF(H14,"True","")</formula>
    </cfRule>
  </conditionalFormatting>
  <conditionalFormatting sqref="A20:G20">
    <cfRule type="notContainsBlanks" dxfId="48" priority="51">
      <formula>LEN(TRIM(A20))&gt;0</formula>
    </cfRule>
  </conditionalFormatting>
  <conditionalFormatting sqref="B20">
    <cfRule type="expression" dxfId="47" priority="50">
      <formula>IF(I18,"True","")</formula>
    </cfRule>
  </conditionalFormatting>
  <conditionalFormatting sqref="A20:G20">
    <cfRule type="expression" dxfId="46" priority="49">
      <formula>IF(H18,"True","")</formula>
    </cfRule>
  </conditionalFormatting>
  <conditionalFormatting sqref="A24:G24">
    <cfRule type="notContainsBlanks" dxfId="45" priority="48">
      <formula>LEN(TRIM(A24))&gt;0</formula>
    </cfRule>
  </conditionalFormatting>
  <conditionalFormatting sqref="B24">
    <cfRule type="expression" dxfId="44" priority="47">
      <formula>IF(I22,"True","")</formula>
    </cfRule>
  </conditionalFormatting>
  <conditionalFormatting sqref="A24:G24">
    <cfRule type="expression" dxfId="43" priority="46">
      <formula>IF(H22,"True","")</formula>
    </cfRule>
  </conditionalFormatting>
  <conditionalFormatting sqref="A28:G28">
    <cfRule type="notContainsBlanks" dxfId="42" priority="45">
      <formula>LEN(TRIM(A28))&gt;0</formula>
    </cfRule>
  </conditionalFormatting>
  <conditionalFormatting sqref="B28">
    <cfRule type="expression" dxfId="41" priority="44">
      <formula>IF(I26,"True","")</formula>
    </cfRule>
  </conditionalFormatting>
  <conditionalFormatting sqref="A28:G28">
    <cfRule type="expression" dxfId="40" priority="43">
      <formula>IF(H26,"True","")</formula>
    </cfRule>
  </conditionalFormatting>
  <conditionalFormatting sqref="A32:G32">
    <cfRule type="notContainsBlanks" dxfId="39" priority="42">
      <formula>LEN(TRIM(A32))&gt;0</formula>
    </cfRule>
  </conditionalFormatting>
  <conditionalFormatting sqref="B32">
    <cfRule type="expression" dxfId="38" priority="41">
      <formula>IF(I30,"True","")</formula>
    </cfRule>
  </conditionalFormatting>
  <conditionalFormatting sqref="A32:G32">
    <cfRule type="expression" dxfId="37" priority="40">
      <formula>IF(H30,"True","")</formula>
    </cfRule>
  </conditionalFormatting>
  <conditionalFormatting sqref="A36:G36">
    <cfRule type="notContainsBlanks" dxfId="36" priority="39">
      <formula>LEN(TRIM(A36))&gt;0</formula>
    </cfRule>
  </conditionalFormatting>
  <conditionalFormatting sqref="B36">
    <cfRule type="expression" dxfId="35" priority="38">
      <formula>IF(I34,"True","")</formula>
    </cfRule>
  </conditionalFormatting>
  <conditionalFormatting sqref="A36:G36">
    <cfRule type="expression" dxfId="34" priority="37">
      <formula>IF(H34,"True","")</formula>
    </cfRule>
  </conditionalFormatting>
  <conditionalFormatting sqref="A40:G40">
    <cfRule type="notContainsBlanks" dxfId="33" priority="36">
      <formula>LEN(TRIM(A40))&gt;0</formula>
    </cfRule>
  </conditionalFormatting>
  <conditionalFormatting sqref="B40">
    <cfRule type="expression" dxfId="32" priority="35">
      <formula>IF(I38,"True","")</formula>
    </cfRule>
  </conditionalFormatting>
  <conditionalFormatting sqref="A40:G40">
    <cfRule type="expression" dxfId="31" priority="34">
      <formula>IF(H38,"True","")</formula>
    </cfRule>
  </conditionalFormatting>
  <conditionalFormatting sqref="A44:G44">
    <cfRule type="notContainsBlanks" dxfId="30" priority="33">
      <formula>LEN(TRIM(A44))&gt;0</formula>
    </cfRule>
  </conditionalFormatting>
  <conditionalFormatting sqref="B44">
    <cfRule type="expression" dxfId="29" priority="32">
      <formula>IF(I42,"True","")</formula>
    </cfRule>
  </conditionalFormatting>
  <conditionalFormatting sqref="A44:G44">
    <cfRule type="expression" dxfId="28" priority="31">
      <formula>IF(H42,"True","")</formula>
    </cfRule>
  </conditionalFormatting>
  <conditionalFormatting sqref="A48:G48">
    <cfRule type="notContainsBlanks" dxfId="27" priority="30">
      <formula>LEN(TRIM(A48))&gt;0</formula>
    </cfRule>
  </conditionalFormatting>
  <conditionalFormatting sqref="B48">
    <cfRule type="expression" dxfId="26" priority="29">
      <formula>IF(I46,"True","")</formula>
    </cfRule>
  </conditionalFormatting>
  <conditionalFormatting sqref="A48:G48">
    <cfRule type="expression" dxfId="25" priority="28">
      <formula>IF(H46,"True","")</formula>
    </cfRule>
  </conditionalFormatting>
  <conditionalFormatting sqref="A52:G52">
    <cfRule type="notContainsBlanks" dxfId="24" priority="27">
      <formula>LEN(TRIM(A52))&gt;0</formula>
    </cfRule>
  </conditionalFormatting>
  <conditionalFormatting sqref="B52">
    <cfRule type="expression" dxfId="23" priority="26">
      <formula>IF(I50,"True","")</formula>
    </cfRule>
  </conditionalFormatting>
  <conditionalFormatting sqref="A52:G52">
    <cfRule type="expression" dxfId="22" priority="25">
      <formula>IF(H50,"True","")</formula>
    </cfRule>
  </conditionalFormatting>
  <conditionalFormatting sqref="A56:G56">
    <cfRule type="notContainsBlanks" dxfId="21" priority="24">
      <formula>LEN(TRIM(A56))&gt;0</formula>
    </cfRule>
  </conditionalFormatting>
  <conditionalFormatting sqref="B56">
    <cfRule type="expression" dxfId="20" priority="23">
      <formula>IF(I54,"True","")</formula>
    </cfRule>
  </conditionalFormatting>
  <conditionalFormatting sqref="A56:G56">
    <cfRule type="expression" dxfId="19" priority="22">
      <formula>IF(H54,"True","")</formula>
    </cfRule>
  </conditionalFormatting>
  <conditionalFormatting sqref="A60:G60">
    <cfRule type="notContainsBlanks" dxfId="18" priority="21">
      <formula>LEN(TRIM(A60))&gt;0</formula>
    </cfRule>
  </conditionalFormatting>
  <conditionalFormatting sqref="B60">
    <cfRule type="expression" dxfId="17" priority="20">
      <formula>IF(I58,"True","")</formula>
    </cfRule>
  </conditionalFormatting>
  <conditionalFormatting sqref="A60:G60">
    <cfRule type="expression" dxfId="16" priority="19">
      <formula>IF(H58,"True","")</formula>
    </cfRule>
  </conditionalFormatting>
  <conditionalFormatting sqref="A64:G64">
    <cfRule type="notContainsBlanks" dxfId="15" priority="18">
      <formula>LEN(TRIM(A64))&gt;0</formula>
    </cfRule>
  </conditionalFormatting>
  <conditionalFormatting sqref="B64">
    <cfRule type="expression" dxfId="14" priority="17">
      <formula>IF(I62,"True","")</formula>
    </cfRule>
  </conditionalFormatting>
  <conditionalFormatting sqref="A64:G64">
    <cfRule type="expression" dxfId="13" priority="16">
      <formula>IF(H62,"True","")</formula>
    </cfRule>
  </conditionalFormatting>
  <conditionalFormatting sqref="B68">
    <cfRule type="expression" dxfId="12" priority="14">
      <formula>IF(I66,"True","")</formula>
    </cfRule>
  </conditionalFormatting>
  <conditionalFormatting sqref="A68:G68">
    <cfRule type="expression" dxfId="11" priority="13">
      <formula>IF(H66,"True","")</formula>
    </cfRule>
  </conditionalFormatting>
  <conditionalFormatting sqref="A72:G72">
    <cfRule type="notContainsBlanks" dxfId="10" priority="12">
      <formula>LEN(TRIM(A72))&gt;0</formula>
    </cfRule>
  </conditionalFormatting>
  <conditionalFormatting sqref="B72">
    <cfRule type="expression" dxfId="9" priority="11">
      <formula>IF(I70,"True","")</formula>
    </cfRule>
  </conditionalFormatting>
  <conditionalFormatting sqref="A72:G72">
    <cfRule type="expression" dxfId="8" priority="10">
      <formula>IF(H70,"True","")</formula>
    </cfRule>
  </conditionalFormatting>
  <conditionalFormatting sqref="B76">
    <cfRule type="expression" dxfId="7" priority="8">
      <formula>IF(I74,"True","")</formula>
    </cfRule>
  </conditionalFormatting>
  <conditionalFormatting sqref="A76:G76">
    <cfRule type="expression" dxfId="6" priority="7">
      <formula>IF(H74,"True","")</formula>
    </cfRule>
  </conditionalFormatting>
  <conditionalFormatting sqref="A80:G80">
    <cfRule type="notContainsBlanks" dxfId="5" priority="6">
      <formula>LEN(TRIM(A80))&gt;0</formula>
    </cfRule>
  </conditionalFormatting>
  <conditionalFormatting sqref="B80">
    <cfRule type="expression" dxfId="4" priority="5">
      <formula>IF(I78,"True","")</formula>
    </cfRule>
  </conditionalFormatting>
  <conditionalFormatting sqref="A80:G80">
    <cfRule type="expression" dxfId="3" priority="4">
      <formula>IF(H78,"True","")</formula>
    </cfRule>
  </conditionalFormatting>
  <conditionalFormatting sqref="A84:G84">
    <cfRule type="notContainsBlanks" dxfId="2" priority="3">
      <formula>LEN(TRIM(A84))&gt;0</formula>
    </cfRule>
  </conditionalFormatting>
  <conditionalFormatting sqref="B84">
    <cfRule type="expression" dxfId="1" priority="2">
      <formula>IF(I82,"True","")</formula>
    </cfRule>
  </conditionalFormatting>
  <conditionalFormatting sqref="A84:G84">
    <cfRule type="expression" dxfId="0" priority="1">
      <formula>IF(H82,"True","")</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1857375</xdr:colOff>
                    <xdr:row>4</xdr:row>
                    <xdr:rowOff>190500</xdr:rowOff>
                  </from>
                  <to>
                    <xdr:col>2</xdr:col>
                    <xdr:colOff>0</xdr:colOff>
                    <xdr:row>5</xdr:row>
                    <xdr:rowOff>180975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1857375</xdr:colOff>
                    <xdr:row>5</xdr:row>
                    <xdr:rowOff>0</xdr:rowOff>
                  </from>
                  <to>
                    <xdr:col>1</xdr:col>
                    <xdr:colOff>0</xdr:colOff>
                    <xdr:row>5</xdr:row>
                    <xdr:rowOff>180975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1857375</xdr:colOff>
                    <xdr:row>5</xdr:row>
                    <xdr:rowOff>0</xdr:rowOff>
                  </from>
                  <to>
                    <xdr:col>4</xdr:col>
                    <xdr:colOff>0</xdr:colOff>
                    <xdr:row>5</xdr:row>
                    <xdr:rowOff>180975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1857375</xdr:colOff>
                    <xdr:row>5</xdr:row>
                    <xdr:rowOff>0</xdr:rowOff>
                  </from>
                  <to>
                    <xdr:col>3</xdr:col>
                    <xdr:colOff>0</xdr:colOff>
                    <xdr:row>5</xdr:row>
                    <xdr:rowOff>180975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1838325</xdr:colOff>
                    <xdr:row>5</xdr:row>
                    <xdr:rowOff>0</xdr:rowOff>
                  </from>
                  <to>
                    <xdr:col>4</xdr:col>
                    <xdr:colOff>2028825</xdr:colOff>
                    <xdr:row>5</xdr:row>
                    <xdr:rowOff>180975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1838325</xdr:colOff>
                    <xdr:row>5</xdr:row>
                    <xdr:rowOff>0</xdr:rowOff>
                  </from>
                  <to>
                    <xdr:col>6</xdr:col>
                    <xdr:colOff>2028825</xdr:colOff>
                    <xdr:row>5</xdr:row>
                    <xdr:rowOff>180975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1838325</xdr:colOff>
                    <xdr:row>5</xdr:row>
                    <xdr:rowOff>0</xdr:rowOff>
                  </from>
                  <to>
                    <xdr:col>5</xdr:col>
                    <xdr:colOff>2028825</xdr:colOff>
                    <xdr:row>5</xdr:row>
                    <xdr:rowOff>180975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1857375</xdr:colOff>
                    <xdr:row>9</xdr:row>
                    <xdr:rowOff>0</xdr:rowOff>
                  </from>
                  <to>
                    <xdr:col>2</xdr:col>
                    <xdr:colOff>0</xdr:colOff>
                    <xdr:row>9</xdr:row>
                    <xdr:rowOff>180975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1857375</xdr:colOff>
                    <xdr:row>9</xdr:row>
                    <xdr:rowOff>0</xdr:rowOff>
                  </from>
                  <to>
                    <xdr:col>1</xdr:col>
                    <xdr:colOff>0</xdr:colOff>
                    <xdr:row>9</xdr:row>
                    <xdr:rowOff>180975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1857375</xdr:colOff>
                    <xdr:row>9</xdr:row>
                    <xdr:rowOff>0</xdr:rowOff>
                  </from>
                  <to>
                    <xdr:col>4</xdr:col>
                    <xdr:colOff>0</xdr:colOff>
                    <xdr:row>9</xdr:row>
                    <xdr:rowOff>180975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1857375</xdr:colOff>
                    <xdr:row>9</xdr:row>
                    <xdr:rowOff>0</xdr:rowOff>
                  </from>
                  <to>
                    <xdr:col>3</xdr:col>
                    <xdr:colOff>0</xdr:colOff>
                    <xdr:row>9</xdr:row>
                    <xdr:rowOff>180975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1838325</xdr:colOff>
                    <xdr:row>9</xdr:row>
                    <xdr:rowOff>0</xdr:rowOff>
                  </from>
                  <to>
                    <xdr:col>4</xdr:col>
                    <xdr:colOff>2028825</xdr:colOff>
                    <xdr:row>9</xdr:row>
                    <xdr:rowOff>180975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6</xdr:col>
                    <xdr:colOff>1838325</xdr:colOff>
                    <xdr:row>9</xdr:row>
                    <xdr:rowOff>0</xdr:rowOff>
                  </from>
                  <to>
                    <xdr:col>6</xdr:col>
                    <xdr:colOff>2028825</xdr:colOff>
                    <xdr:row>9</xdr:row>
                    <xdr:rowOff>180975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1838325</xdr:colOff>
                    <xdr:row>9</xdr:row>
                    <xdr:rowOff>0</xdr:rowOff>
                  </from>
                  <to>
                    <xdr:col>5</xdr:col>
                    <xdr:colOff>2028825</xdr:colOff>
                    <xdr:row>9</xdr:row>
                    <xdr:rowOff>180975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1857375</xdr:colOff>
                    <xdr:row>13</xdr:row>
                    <xdr:rowOff>0</xdr:rowOff>
                  </from>
                  <to>
                    <xdr:col>2</xdr:col>
                    <xdr:colOff>0</xdr:colOff>
                    <xdr:row>13</xdr:row>
                    <xdr:rowOff>180975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0</xdr:col>
                    <xdr:colOff>1857375</xdr:colOff>
                    <xdr:row>13</xdr:row>
                    <xdr:rowOff>0</xdr:rowOff>
                  </from>
                  <to>
                    <xdr:col>1</xdr:col>
                    <xdr:colOff>0</xdr:colOff>
                    <xdr:row>13</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1857375</xdr:colOff>
                    <xdr:row>13</xdr:row>
                    <xdr:rowOff>0</xdr:rowOff>
                  </from>
                  <to>
                    <xdr:col>4</xdr:col>
                    <xdr:colOff>0</xdr:colOff>
                    <xdr:row>13</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1857375</xdr:colOff>
                    <xdr:row>13</xdr:row>
                    <xdr:rowOff>0</xdr:rowOff>
                  </from>
                  <to>
                    <xdr:col>3</xdr:col>
                    <xdr:colOff>0</xdr:colOff>
                    <xdr:row>13</xdr:row>
                    <xdr:rowOff>180975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1838325</xdr:colOff>
                    <xdr:row>13</xdr:row>
                    <xdr:rowOff>0</xdr:rowOff>
                  </from>
                  <to>
                    <xdr:col>4</xdr:col>
                    <xdr:colOff>2028825</xdr:colOff>
                    <xdr:row>13</xdr:row>
                    <xdr:rowOff>180975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1838325</xdr:colOff>
                    <xdr:row>13</xdr:row>
                    <xdr:rowOff>0</xdr:rowOff>
                  </from>
                  <to>
                    <xdr:col>6</xdr:col>
                    <xdr:colOff>2028825</xdr:colOff>
                    <xdr:row>13</xdr:row>
                    <xdr:rowOff>180975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1838325</xdr:colOff>
                    <xdr:row>13</xdr:row>
                    <xdr:rowOff>0</xdr:rowOff>
                  </from>
                  <to>
                    <xdr:col>5</xdr:col>
                    <xdr:colOff>2028825</xdr:colOff>
                    <xdr:row>13</xdr:row>
                    <xdr:rowOff>180975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xdr:col>
                    <xdr:colOff>1857375</xdr:colOff>
                    <xdr:row>17</xdr:row>
                    <xdr:rowOff>0</xdr:rowOff>
                  </from>
                  <to>
                    <xdr:col>2</xdr:col>
                    <xdr:colOff>0</xdr:colOff>
                    <xdr:row>17</xdr:row>
                    <xdr:rowOff>180975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0</xdr:col>
                    <xdr:colOff>1857375</xdr:colOff>
                    <xdr:row>17</xdr:row>
                    <xdr:rowOff>0</xdr:rowOff>
                  </from>
                  <to>
                    <xdr:col>1</xdr:col>
                    <xdr:colOff>0</xdr:colOff>
                    <xdr:row>17</xdr:row>
                    <xdr:rowOff>180975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1857375</xdr:colOff>
                    <xdr:row>17</xdr:row>
                    <xdr:rowOff>0</xdr:rowOff>
                  </from>
                  <to>
                    <xdr:col>4</xdr:col>
                    <xdr:colOff>0</xdr:colOff>
                    <xdr:row>17</xdr:row>
                    <xdr:rowOff>180975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xdr:col>
                    <xdr:colOff>1857375</xdr:colOff>
                    <xdr:row>17</xdr:row>
                    <xdr:rowOff>0</xdr:rowOff>
                  </from>
                  <to>
                    <xdr:col>3</xdr:col>
                    <xdr:colOff>0</xdr:colOff>
                    <xdr:row>17</xdr:row>
                    <xdr:rowOff>180975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xdr:col>
                    <xdr:colOff>1838325</xdr:colOff>
                    <xdr:row>17</xdr:row>
                    <xdr:rowOff>0</xdr:rowOff>
                  </from>
                  <to>
                    <xdr:col>4</xdr:col>
                    <xdr:colOff>2028825</xdr:colOff>
                    <xdr:row>17</xdr:row>
                    <xdr:rowOff>180975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xdr:col>
                    <xdr:colOff>1838325</xdr:colOff>
                    <xdr:row>17</xdr:row>
                    <xdr:rowOff>0</xdr:rowOff>
                  </from>
                  <to>
                    <xdr:col>6</xdr:col>
                    <xdr:colOff>2028825</xdr:colOff>
                    <xdr:row>17</xdr:row>
                    <xdr:rowOff>180975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1838325</xdr:colOff>
                    <xdr:row>17</xdr:row>
                    <xdr:rowOff>0</xdr:rowOff>
                  </from>
                  <to>
                    <xdr:col>5</xdr:col>
                    <xdr:colOff>2028825</xdr:colOff>
                    <xdr:row>17</xdr:row>
                    <xdr:rowOff>180975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xdr:col>
                    <xdr:colOff>1857375</xdr:colOff>
                    <xdr:row>21</xdr:row>
                    <xdr:rowOff>0</xdr:rowOff>
                  </from>
                  <to>
                    <xdr:col>2</xdr:col>
                    <xdr:colOff>0</xdr:colOff>
                    <xdr:row>21</xdr:row>
                    <xdr:rowOff>180975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0</xdr:col>
                    <xdr:colOff>1857375</xdr:colOff>
                    <xdr:row>21</xdr:row>
                    <xdr:rowOff>0</xdr:rowOff>
                  </from>
                  <to>
                    <xdr:col>1</xdr:col>
                    <xdr:colOff>0</xdr:colOff>
                    <xdr:row>21</xdr:row>
                    <xdr:rowOff>180975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xdr:col>
                    <xdr:colOff>1857375</xdr:colOff>
                    <xdr:row>21</xdr:row>
                    <xdr:rowOff>0</xdr:rowOff>
                  </from>
                  <to>
                    <xdr:col>4</xdr:col>
                    <xdr:colOff>0</xdr:colOff>
                    <xdr:row>21</xdr:row>
                    <xdr:rowOff>180975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xdr:col>
                    <xdr:colOff>1857375</xdr:colOff>
                    <xdr:row>21</xdr:row>
                    <xdr:rowOff>0</xdr:rowOff>
                  </from>
                  <to>
                    <xdr:col>3</xdr:col>
                    <xdr:colOff>0</xdr:colOff>
                    <xdr:row>21</xdr:row>
                    <xdr:rowOff>180975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4</xdr:col>
                    <xdr:colOff>1838325</xdr:colOff>
                    <xdr:row>21</xdr:row>
                    <xdr:rowOff>0</xdr:rowOff>
                  </from>
                  <to>
                    <xdr:col>4</xdr:col>
                    <xdr:colOff>2028825</xdr:colOff>
                    <xdr:row>21</xdr:row>
                    <xdr:rowOff>180975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6</xdr:col>
                    <xdr:colOff>1838325</xdr:colOff>
                    <xdr:row>21</xdr:row>
                    <xdr:rowOff>0</xdr:rowOff>
                  </from>
                  <to>
                    <xdr:col>6</xdr:col>
                    <xdr:colOff>2028825</xdr:colOff>
                    <xdr:row>21</xdr:row>
                    <xdr:rowOff>180975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5</xdr:col>
                    <xdr:colOff>1838325</xdr:colOff>
                    <xdr:row>21</xdr:row>
                    <xdr:rowOff>0</xdr:rowOff>
                  </from>
                  <to>
                    <xdr:col>5</xdr:col>
                    <xdr:colOff>2028825</xdr:colOff>
                    <xdr:row>21</xdr:row>
                    <xdr:rowOff>180975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xdr:col>
                    <xdr:colOff>1857375</xdr:colOff>
                    <xdr:row>25</xdr:row>
                    <xdr:rowOff>0</xdr:rowOff>
                  </from>
                  <to>
                    <xdr:col>2</xdr:col>
                    <xdr:colOff>0</xdr:colOff>
                    <xdr:row>25</xdr:row>
                    <xdr:rowOff>180975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0</xdr:col>
                    <xdr:colOff>1857375</xdr:colOff>
                    <xdr:row>25</xdr:row>
                    <xdr:rowOff>0</xdr:rowOff>
                  </from>
                  <to>
                    <xdr:col>1</xdr:col>
                    <xdr:colOff>0</xdr:colOff>
                    <xdr:row>25</xdr:row>
                    <xdr:rowOff>180975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xdr:col>
                    <xdr:colOff>1857375</xdr:colOff>
                    <xdr:row>25</xdr:row>
                    <xdr:rowOff>0</xdr:rowOff>
                  </from>
                  <to>
                    <xdr:col>4</xdr:col>
                    <xdr:colOff>0</xdr:colOff>
                    <xdr:row>25</xdr:row>
                    <xdr:rowOff>180975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xdr:col>
                    <xdr:colOff>1857375</xdr:colOff>
                    <xdr:row>25</xdr:row>
                    <xdr:rowOff>0</xdr:rowOff>
                  </from>
                  <to>
                    <xdr:col>3</xdr:col>
                    <xdr:colOff>0</xdr:colOff>
                    <xdr:row>25</xdr:row>
                    <xdr:rowOff>180975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4</xdr:col>
                    <xdr:colOff>1838325</xdr:colOff>
                    <xdr:row>25</xdr:row>
                    <xdr:rowOff>0</xdr:rowOff>
                  </from>
                  <to>
                    <xdr:col>4</xdr:col>
                    <xdr:colOff>2028825</xdr:colOff>
                    <xdr:row>25</xdr:row>
                    <xdr:rowOff>180975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6</xdr:col>
                    <xdr:colOff>1838325</xdr:colOff>
                    <xdr:row>25</xdr:row>
                    <xdr:rowOff>0</xdr:rowOff>
                  </from>
                  <to>
                    <xdr:col>6</xdr:col>
                    <xdr:colOff>2028825</xdr:colOff>
                    <xdr:row>25</xdr:row>
                    <xdr:rowOff>180975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5</xdr:col>
                    <xdr:colOff>1838325</xdr:colOff>
                    <xdr:row>25</xdr:row>
                    <xdr:rowOff>0</xdr:rowOff>
                  </from>
                  <to>
                    <xdr:col>5</xdr:col>
                    <xdr:colOff>2028825</xdr:colOff>
                    <xdr:row>25</xdr:row>
                    <xdr:rowOff>180975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1</xdr:col>
                    <xdr:colOff>1857375</xdr:colOff>
                    <xdr:row>29</xdr:row>
                    <xdr:rowOff>0</xdr:rowOff>
                  </from>
                  <to>
                    <xdr:col>2</xdr:col>
                    <xdr:colOff>0</xdr:colOff>
                    <xdr:row>29</xdr:row>
                    <xdr:rowOff>180975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0</xdr:col>
                    <xdr:colOff>1857375</xdr:colOff>
                    <xdr:row>29</xdr:row>
                    <xdr:rowOff>0</xdr:rowOff>
                  </from>
                  <to>
                    <xdr:col>1</xdr:col>
                    <xdr:colOff>0</xdr:colOff>
                    <xdr:row>29</xdr:row>
                    <xdr:rowOff>180975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3</xdr:col>
                    <xdr:colOff>1857375</xdr:colOff>
                    <xdr:row>29</xdr:row>
                    <xdr:rowOff>0</xdr:rowOff>
                  </from>
                  <to>
                    <xdr:col>4</xdr:col>
                    <xdr:colOff>0</xdr:colOff>
                    <xdr:row>29</xdr:row>
                    <xdr:rowOff>180975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xdr:col>
                    <xdr:colOff>1857375</xdr:colOff>
                    <xdr:row>29</xdr:row>
                    <xdr:rowOff>0</xdr:rowOff>
                  </from>
                  <to>
                    <xdr:col>3</xdr:col>
                    <xdr:colOff>0</xdr:colOff>
                    <xdr:row>29</xdr:row>
                    <xdr:rowOff>180975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4</xdr:col>
                    <xdr:colOff>1838325</xdr:colOff>
                    <xdr:row>29</xdr:row>
                    <xdr:rowOff>0</xdr:rowOff>
                  </from>
                  <to>
                    <xdr:col>4</xdr:col>
                    <xdr:colOff>2028825</xdr:colOff>
                    <xdr:row>29</xdr:row>
                    <xdr:rowOff>180975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6</xdr:col>
                    <xdr:colOff>1838325</xdr:colOff>
                    <xdr:row>29</xdr:row>
                    <xdr:rowOff>0</xdr:rowOff>
                  </from>
                  <to>
                    <xdr:col>6</xdr:col>
                    <xdr:colOff>2028825</xdr:colOff>
                    <xdr:row>29</xdr:row>
                    <xdr:rowOff>180975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5</xdr:col>
                    <xdr:colOff>1838325</xdr:colOff>
                    <xdr:row>29</xdr:row>
                    <xdr:rowOff>0</xdr:rowOff>
                  </from>
                  <to>
                    <xdr:col>5</xdr:col>
                    <xdr:colOff>2028825</xdr:colOff>
                    <xdr:row>29</xdr:row>
                    <xdr:rowOff>180975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xdr:col>
                    <xdr:colOff>1857375</xdr:colOff>
                    <xdr:row>33</xdr:row>
                    <xdr:rowOff>0</xdr:rowOff>
                  </from>
                  <to>
                    <xdr:col>2</xdr:col>
                    <xdr:colOff>0</xdr:colOff>
                    <xdr:row>33</xdr:row>
                    <xdr:rowOff>180975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0</xdr:col>
                    <xdr:colOff>1857375</xdr:colOff>
                    <xdr:row>33</xdr:row>
                    <xdr:rowOff>0</xdr:rowOff>
                  </from>
                  <to>
                    <xdr:col>1</xdr:col>
                    <xdr:colOff>0</xdr:colOff>
                    <xdr:row>33</xdr:row>
                    <xdr:rowOff>180975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3</xdr:col>
                    <xdr:colOff>1857375</xdr:colOff>
                    <xdr:row>33</xdr:row>
                    <xdr:rowOff>0</xdr:rowOff>
                  </from>
                  <to>
                    <xdr:col>4</xdr:col>
                    <xdr:colOff>0</xdr:colOff>
                    <xdr:row>33</xdr:row>
                    <xdr:rowOff>180975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xdr:col>
                    <xdr:colOff>1857375</xdr:colOff>
                    <xdr:row>33</xdr:row>
                    <xdr:rowOff>0</xdr:rowOff>
                  </from>
                  <to>
                    <xdr:col>3</xdr:col>
                    <xdr:colOff>0</xdr:colOff>
                    <xdr:row>33</xdr:row>
                    <xdr:rowOff>180975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4</xdr:col>
                    <xdr:colOff>1838325</xdr:colOff>
                    <xdr:row>33</xdr:row>
                    <xdr:rowOff>0</xdr:rowOff>
                  </from>
                  <to>
                    <xdr:col>4</xdr:col>
                    <xdr:colOff>2028825</xdr:colOff>
                    <xdr:row>33</xdr:row>
                    <xdr:rowOff>180975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6</xdr:col>
                    <xdr:colOff>1838325</xdr:colOff>
                    <xdr:row>33</xdr:row>
                    <xdr:rowOff>0</xdr:rowOff>
                  </from>
                  <to>
                    <xdr:col>6</xdr:col>
                    <xdr:colOff>2028825</xdr:colOff>
                    <xdr:row>33</xdr:row>
                    <xdr:rowOff>180975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5</xdr:col>
                    <xdr:colOff>1838325</xdr:colOff>
                    <xdr:row>33</xdr:row>
                    <xdr:rowOff>0</xdr:rowOff>
                  </from>
                  <to>
                    <xdr:col>5</xdr:col>
                    <xdr:colOff>2028825</xdr:colOff>
                    <xdr:row>33</xdr:row>
                    <xdr:rowOff>180975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xdr:col>
                    <xdr:colOff>1857375</xdr:colOff>
                    <xdr:row>37</xdr:row>
                    <xdr:rowOff>0</xdr:rowOff>
                  </from>
                  <to>
                    <xdr:col>2</xdr:col>
                    <xdr:colOff>0</xdr:colOff>
                    <xdr:row>37</xdr:row>
                    <xdr:rowOff>180975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0</xdr:col>
                    <xdr:colOff>1857375</xdr:colOff>
                    <xdr:row>37</xdr:row>
                    <xdr:rowOff>0</xdr:rowOff>
                  </from>
                  <to>
                    <xdr:col>1</xdr:col>
                    <xdr:colOff>0</xdr:colOff>
                    <xdr:row>37</xdr:row>
                    <xdr:rowOff>180975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3</xdr:col>
                    <xdr:colOff>1857375</xdr:colOff>
                    <xdr:row>37</xdr:row>
                    <xdr:rowOff>0</xdr:rowOff>
                  </from>
                  <to>
                    <xdr:col>4</xdr:col>
                    <xdr:colOff>0</xdr:colOff>
                    <xdr:row>37</xdr:row>
                    <xdr:rowOff>180975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2</xdr:col>
                    <xdr:colOff>1857375</xdr:colOff>
                    <xdr:row>37</xdr:row>
                    <xdr:rowOff>0</xdr:rowOff>
                  </from>
                  <to>
                    <xdr:col>3</xdr:col>
                    <xdr:colOff>0</xdr:colOff>
                    <xdr:row>37</xdr:row>
                    <xdr:rowOff>180975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4</xdr:col>
                    <xdr:colOff>1838325</xdr:colOff>
                    <xdr:row>37</xdr:row>
                    <xdr:rowOff>0</xdr:rowOff>
                  </from>
                  <to>
                    <xdr:col>4</xdr:col>
                    <xdr:colOff>2028825</xdr:colOff>
                    <xdr:row>37</xdr:row>
                    <xdr:rowOff>180975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6</xdr:col>
                    <xdr:colOff>1838325</xdr:colOff>
                    <xdr:row>37</xdr:row>
                    <xdr:rowOff>0</xdr:rowOff>
                  </from>
                  <to>
                    <xdr:col>6</xdr:col>
                    <xdr:colOff>2028825</xdr:colOff>
                    <xdr:row>37</xdr:row>
                    <xdr:rowOff>180975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5</xdr:col>
                    <xdr:colOff>1838325</xdr:colOff>
                    <xdr:row>37</xdr:row>
                    <xdr:rowOff>0</xdr:rowOff>
                  </from>
                  <to>
                    <xdr:col>5</xdr:col>
                    <xdr:colOff>2028825</xdr:colOff>
                    <xdr:row>37</xdr:row>
                    <xdr:rowOff>180975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1</xdr:col>
                    <xdr:colOff>1857375</xdr:colOff>
                    <xdr:row>41</xdr:row>
                    <xdr:rowOff>0</xdr:rowOff>
                  </from>
                  <to>
                    <xdr:col>2</xdr:col>
                    <xdr:colOff>0</xdr:colOff>
                    <xdr:row>41</xdr:row>
                    <xdr:rowOff>180975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0</xdr:col>
                    <xdr:colOff>1857375</xdr:colOff>
                    <xdr:row>41</xdr:row>
                    <xdr:rowOff>0</xdr:rowOff>
                  </from>
                  <to>
                    <xdr:col>1</xdr:col>
                    <xdr:colOff>0</xdr:colOff>
                    <xdr:row>41</xdr:row>
                    <xdr:rowOff>180975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3</xdr:col>
                    <xdr:colOff>1857375</xdr:colOff>
                    <xdr:row>41</xdr:row>
                    <xdr:rowOff>0</xdr:rowOff>
                  </from>
                  <to>
                    <xdr:col>4</xdr:col>
                    <xdr:colOff>0</xdr:colOff>
                    <xdr:row>41</xdr:row>
                    <xdr:rowOff>180975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xdr:col>
                    <xdr:colOff>1857375</xdr:colOff>
                    <xdr:row>41</xdr:row>
                    <xdr:rowOff>0</xdr:rowOff>
                  </from>
                  <to>
                    <xdr:col>3</xdr:col>
                    <xdr:colOff>0</xdr:colOff>
                    <xdr:row>41</xdr:row>
                    <xdr:rowOff>180975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4</xdr:col>
                    <xdr:colOff>1838325</xdr:colOff>
                    <xdr:row>41</xdr:row>
                    <xdr:rowOff>0</xdr:rowOff>
                  </from>
                  <to>
                    <xdr:col>4</xdr:col>
                    <xdr:colOff>2028825</xdr:colOff>
                    <xdr:row>41</xdr:row>
                    <xdr:rowOff>180975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6</xdr:col>
                    <xdr:colOff>1838325</xdr:colOff>
                    <xdr:row>41</xdr:row>
                    <xdr:rowOff>0</xdr:rowOff>
                  </from>
                  <to>
                    <xdr:col>6</xdr:col>
                    <xdr:colOff>2028825</xdr:colOff>
                    <xdr:row>41</xdr:row>
                    <xdr:rowOff>180975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5</xdr:col>
                    <xdr:colOff>1838325</xdr:colOff>
                    <xdr:row>41</xdr:row>
                    <xdr:rowOff>0</xdr:rowOff>
                  </from>
                  <to>
                    <xdr:col>5</xdr:col>
                    <xdr:colOff>2028825</xdr:colOff>
                    <xdr:row>41</xdr:row>
                    <xdr:rowOff>180975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1</xdr:col>
                    <xdr:colOff>1857375</xdr:colOff>
                    <xdr:row>45</xdr:row>
                    <xdr:rowOff>0</xdr:rowOff>
                  </from>
                  <to>
                    <xdr:col>2</xdr:col>
                    <xdr:colOff>0</xdr:colOff>
                    <xdr:row>45</xdr:row>
                    <xdr:rowOff>180975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0</xdr:col>
                    <xdr:colOff>1857375</xdr:colOff>
                    <xdr:row>45</xdr:row>
                    <xdr:rowOff>0</xdr:rowOff>
                  </from>
                  <to>
                    <xdr:col>1</xdr:col>
                    <xdr:colOff>0</xdr:colOff>
                    <xdr:row>45</xdr:row>
                    <xdr:rowOff>180975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3</xdr:col>
                    <xdr:colOff>1857375</xdr:colOff>
                    <xdr:row>45</xdr:row>
                    <xdr:rowOff>0</xdr:rowOff>
                  </from>
                  <to>
                    <xdr:col>4</xdr:col>
                    <xdr:colOff>0</xdr:colOff>
                    <xdr:row>45</xdr:row>
                    <xdr:rowOff>180975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2</xdr:col>
                    <xdr:colOff>1857375</xdr:colOff>
                    <xdr:row>45</xdr:row>
                    <xdr:rowOff>0</xdr:rowOff>
                  </from>
                  <to>
                    <xdr:col>3</xdr:col>
                    <xdr:colOff>0</xdr:colOff>
                    <xdr:row>45</xdr:row>
                    <xdr:rowOff>180975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4</xdr:col>
                    <xdr:colOff>1838325</xdr:colOff>
                    <xdr:row>45</xdr:row>
                    <xdr:rowOff>0</xdr:rowOff>
                  </from>
                  <to>
                    <xdr:col>4</xdr:col>
                    <xdr:colOff>2028825</xdr:colOff>
                    <xdr:row>45</xdr:row>
                    <xdr:rowOff>180975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6</xdr:col>
                    <xdr:colOff>1838325</xdr:colOff>
                    <xdr:row>45</xdr:row>
                    <xdr:rowOff>0</xdr:rowOff>
                  </from>
                  <to>
                    <xdr:col>6</xdr:col>
                    <xdr:colOff>2028825</xdr:colOff>
                    <xdr:row>45</xdr:row>
                    <xdr:rowOff>180975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5</xdr:col>
                    <xdr:colOff>1838325</xdr:colOff>
                    <xdr:row>45</xdr:row>
                    <xdr:rowOff>0</xdr:rowOff>
                  </from>
                  <to>
                    <xdr:col>5</xdr:col>
                    <xdr:colOff>2028825</xdr:colOff>
                    <xdr:row>45</xdr:row>
                    <xdr:rowOff>180975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1</xdr:col>
                    <xdr:colOff>1857375</xdr:colOff>
                    <xdr:row>49</xdr:row>
                    <xdr:rowOff>0</xdr:rowOff>
                  </from>
                  <to>
                    <xdr:col>2</xdr:col>
                    <xdr:colOff>0</xdr:colOff>
                    <xdr:row>49</xdr:row>
                    <xdr:rowOff>180975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0</xdr:col>
                    <xdr:colOff>1857375</xdr:colOff>
                    <xdr:row>49</xdr:row>
                    <xdr:rowOff>0</xdr:rowOff>
                  </from>
                  <to>
                    <xdr:col>1</xdr:col>
                    <xdr:colOff>0</xdr:colOff>
                    <xdr:row>49</xdr:row>
                    <xdr:rowOff>180975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3</xdr:col>
                    <xdr:colOff>1857375</xdr:colOff>
                    <xdr:row>49</xdr:row>
                    <xdr:rowOff>0</xdr:rowOff>
                  </from>
                  <to>
                    <xdr:col>4</xdr:col>
                    <xdr:colOff>0</xdr:colOff>
                    <xdr:row>49</xdr:row>
                    <xdr:rowOff>180975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xdr:col>
                    <xdr:colOff>1857375</xdr:colOff>
                    <xdr:row>49</xdr:row>
                    <xdr:rowOff>0</xdr:rowOff>
                  </from>
                  <to>
                    <xdr:col>3</xdr:col>
                    <xdr:colOff>0</xdr:colOff>
                    <xdr:row>49</xdr:row>
                    <xdr:rowOff>180975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4</xdr:col>
                    <xdr:colOff>1838325</xdr:colOff>
                    <xdr:row>49</xdr:row>
                    <xdr:rowOff>0</xdr:rowOff>
                  </from>
                  <to>
                    <xdr:col>4</xdr:col>
                    <xdr:colOff>2028825</xdr:colOff>
                    <xdr:row>49</xdr:row>
                    <xdr:rowOff>180975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6</xdr:col>
                    <xdr:colOff>1838325</xdr:colOff>
                    <xdr:row>49</xdr:row>
                    <xdr:rowOff>0</xdr:rowOff>
                  </from>
                  <to>
                    <xdr:col>6</xdr:col>
                    <xdr:colOff>2028825</xdr:colOff>
                    <xdr:row>49</xdr:row>
                    <xdr:rowOff>180975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5</xdr:col>
                    <xdr:colOff>1838325</xdr:colOff>
                    <xdr:row>49</xdr:row>
                    <xdr:rowOff>0</xdr:rowOff>
                  </from>
                  <to>
                    <xdr:col>5</xdr:col>
                    <xdr:colOff>2028825</xdr:colOff>
                    <xdr:row>49</xdr:row>
                    <xdr:rowOff>180975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1</xdr:col>
                    <xdr:colOff>1857375</xdr:colOff>
                    <xdr:row>53</xdr:row>
                    <xdr:rowOff>0</xdr:rowOff>
                  </from>
                  <to>
                    <xdr:col>2</xdr:col>
                    <xdr:colOff>0</xdr:colOff>
                    <xdr:row>53</xdr:row>
                    <xdr:rowOff>180975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0</xdr:col>
                    <xdr:colOff>1857375</xdr:colOff>
                    <xdr:row>53</xdr:row>
                    <xdr:rowOff>0</xdr:rowOff>
                  </from>
                  <to>
                    <xdr:col>1</xdr:col>
                    <xdr:colOff>0</xdr:colOff>
                    <xdr:row>53</xdr:row>
                    <xdr:rowOff>180975</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3</xdr:col>
                    <xdr:colOff>1857375</xdr:colOff>
                    <xdr:row>53</xdr:row>
                    <xdr:rowOff>0</xdr:rowOff>
                  </from>
                  <to>
                    <xdr:col>4</xdr:col>
                    <xdr:colOff>0</xdr:colOff>
                    <xdr:row>53</xdr:row>
                    <xdr:rowOff>180975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2</xdr:col>
                    <xdr:colOff>1857375</xdr:colOff>
                    <xdr:row>53</xdr:row>
                    <xdr:rowOff>0</xdr:rowOff>
                  </from>
                  <to>
                    <xdr:col>3</xdr:col>
                    <xdr:colOff>0</xdr:colOff>
                    <xdr:row>53</xdr:row>
                    <xdr:rowOff>180975</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4</xdr:col>
                    <xdr:colOff>1838325</xdr:colOff>
                    <xdr:row>53</xdr:row>
                    <xdr:rowOff>0</xdr:rowOff>
                  </from>
                  <to>
                    <xdr:col>4</xdr:col>
                    <xdr:colOff>2028825</xdr:colOff>
                    <xdr:row>53</xdr:row>
                    <xdr:rowOff>180975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6</xdr:col>
                    <xdr:colOff>1838325</xdr:colOff>
                    <xdr:row>53</xdr:row>
                    <xdr:rowOff>0</xdr:rowOff>
                  </from>
                  <to>
                    <xdr:col>6</xdr:col>
                    <xdr:colOff>2028825</xdr:colOff>
                    <xdr:row>53</xdr:row>
                    <xdr:rowOff>180975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5</xdr:col>
                    <xdr:colOff>1838325</xdr:colOff>
                    <xdr:row>53</xdr:row>
                    <xdr:rowOff>0</xdr:rowOff>
                  </from>
                  <to>
                    <xdr:col>5</xdr:col>
                    <xdr:colOff>2028825</xdr:colOff>
                    <xdr:row>53</xdr:row>
                    <xdr:rowOff>180975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1</xdr:col>
                    <xdr:colOff>1857375</xdr:colOff>
                    <xdr:row>57</xdr:row>
                    <xdr:rowOff>0</xdr:rowOff>
                  </from>
                  <to>
                    <xdr:col>2</xdr:col>
                    <xdr:colOff>0</xdr:colOff>
                    <xdr:row>57</xdr:row>
                    <xdr:rowOff>180975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0</xdr:col>
                    <xdr:colOff>1857375</xdr:colOff>
                    <xdr:row>57</xdr:row>
                    <xdr:rowOff>0</xdr:rowOff>
                  </from>
                  <to>
                    <xdr:col>1</xdr:col>
                    <xdr:colOff>0</xdr:colOff>
                    <xdr:row>57</xdr:row>
                    <xdr:rowOff>180975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3</xdr:col>
                    <xdr:colOff>1857375</xdr:colOff>
                    <xdr:row>57</xdr:row>
                    <xdr:rowOff>0</xdr:rowOff>
                  </from>
                  <to>
                    <xdr:col>4</xdr:col>
                    <xdr:colOff>0</xdr:colOff>
                    <xdr:row>57</xdr:row>
                    <xdr:rowOff>180975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xdr:col>
                    <xdr:colOff>1857375</xdr:colOff>
                    <xdr:row>57</xdr:row>
                    <xdr:rowOff>0</xdr:rowOff>
                  </from>
                  <to>
                    <xdr:col>3</xdr:col>
                    <xdr:colOff>0</xdr:colOff>
                    <xdr:row>57</xdr:row>
                    <xdr:rowOff>180975</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4</xdr:col>
                    <xdr:colOff>1838325</xdr:colOff>
                    <xdr:row>57</xdr:row>
                    <xdr:rowOff>0</xdr:rowOff>
                  </from>
                  <to>
                    <xdr:col>4</xdr:col>
                    <xdr:colOff>2028825</xdr:colOff>
                    <xdr:row>57</xdr:row>
                    <xdr:rowOff>180975</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6</xdr:col>
                    <xdr:colOff>1838325</xdr:colOff>
                    <xdr:row>57</xdr:row>
                    <xdr:rowOff>0</xdr:rowOff>
                  </from>
                  <to>
                    <xdr:col>6</xdr:col>
                    <xdr:colOff>2028825</xdr:colOff>
                    <xdr:row>57</xdr:row>
                    <xdr:rowOff>180975</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5</xdr:col>
                    <xdr:colOff>1838325</xdr:colOff>
                    <xdr:row>57</xdr:row>
                    <xdr:rowOff>0</xdr:rowOff>
                  </from>
                  <to>
                    <xdr:col>5</xdr:col>
                    <xdr:colOff>2028825</xdr:colOff>
                    <xdr:row>57</xdr:row>
                    <xdr:rowOff>180975</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1</xdr:col>
                    <xdr:colOff>1857375</xdr:colOff>
                    <xdr:row>61</xdr:row>
                    <xdr:rowOff>0</xdr:rowOff>
                  </from>
                  <to>
                    <xdr:col>2</xdr:col>
                    <xdr:colOff>0</xdr:colOff>
                    <xdr:row>61</xdr:row>
                    <xdr:rowOff>180975</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0</xdr:col>
                    <xdr:colOff>1857375</xdr:colOff>
                    <xdr:row>61</xdr:row>
                    <xdr:rowOff>0</xdr:rowOff>
                  </from>
                  <to>
                    <xdr:col>1</xdr:col>
                    <xdr:colOff>0</xdr:colOff>
                    <xdr:row>61</xdr:row>
                    <xdr:rowOff>180975</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3</xdr:col>
                    <xdr:colOff>1857375</xdr:colOff>
                    <xdr:row>61</xdr:row>
                    <xdr:rowOff>0</xdr:rowOff>
                  </from>
                  <to>
                    <xdr:col>4</xdr:col>
                    <xdr:colOff>0</xdr:colOff>
                    <xdr:row>61</xdr:row>
                    <xdr:rowOff>180975</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2</xdr:col>
                    <xdr:colOff>1857375</xdr:colOff>
                    <xdr:row>61</xdr:row>
                    <xdr:rowOff>0</xdr:rowOff>
                  </from>
                  <to>
                    <xdr:col>3</xdr:col>
                    <xdr:colOff>0</xdr:colOff>
                    <xdr:row>61</xdr:row>
                    <xdr:rowOff>180975</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4</xdr:col>
                    <xdr:colOff>1838325</xdr:colOff>
                    <xdr:row>61</xdr:row>
                    <xdr:rowOff>0</xdr:rowOff>
                  </from>
                  <to>
                    <xdr:col>4</xdr:col>
                    <xdr:colOff>2028825</xdr:colOff>
                    <xdr:row>61</xdr:row>
                    <xdr:rowOff>180975</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6</xdr:col>
                    <xdr:colOff>1838325</xdr:colOff>
                    <xdr:row>61</xdr:row>
                    <xdr:rowOff>0</xdr:rowOff>
                  </from>
                  <to>
                    <xdr:col>6</xdr:col>
                    <xdr:colOff>2028825</xdr:colOff>
                    <xdr:row>61</xdr:row>
                    <xdr:rowOff>180975</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5</xdr:col>
                    <xdr:colOff>1838325</xdr:colOff>
                    <xdr:row>61</xdr:row>
                    <xdr:rowOff>0</xdr:rowOff>
                  </from>
                  <to>
                    <xdr:col>5</xdr:col>
                    <xdr:colOff>2028825</xdr:colOff>
                    <xdr:row>61</xdr:row>
                    <xdr:rowOff>180975</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1</xdr:col>
                    <xdr:colOff>1857375</xdr:colOff>
                    <xdr:row>65</xdr:row>
                    <xdr:rowOff>0</xdr:rowOff>
                  </from>
                  <to>
                    <xdr:col>2</xdr:col>
                    <xdr:colOff>0</xdr:colOff>
                    <xdr:row>65</xdr:row>
                    <xdr:rowOff>180975</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0</xdr:col>
                    <xdr:colOff>1857375</xdr:colOff>
                    <xdr:row>65</xdr:row>
                    <xdr:rowOff>0</xdr:rowOff>
                  </from>
                  <to>
                    <xdr:col>1</xdr:col>
                    <xdr:colOff>0</xdr:colOff>
                    <xdr:row>65</xdr:row>
                    <xdr:rowOff>180975</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3</xdr:col>
                    <xdr:colOff>1857375</xdr:colOff>
                    <xdr:row>65</xdr:row>
                    <xdr:rowOff>0</xdr:rowOff>
                  </from>
                  <to>
                    <xdr:col>4</xdr:col>
                    <xdr:colOff>0</xdr:colOff>
                    <xdr:row>65</xdr:row>
                    <xdr:rowOff>180975</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xdr:col>
                    <xdr:colOff>1857375</xdr:colOff>
                    <xdr:row>65</xdr:row>
                    <xdr:rowOff>0</xdr:rowOff>
                  </from>
                  <to>
                    <xdr:col>3</xdr:col>
                    <xdr:colOff>0</xdr:colOff>
                    <xdr:row>65</xdr:row>
                    <xdr:rowOff>180975</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4</xdr:col>
                    <xdr:colOff>1838325</xdr:colOff>
                    <xdr:row>65</xdr:row>
                    <xdr:rowOff>0</xdr:rowOff>
                  </from>
                  <to>
                    <xdr:col>4</xdr:col>
                    <xdr:colOff>2028825</xdr:colOff>
                    <xdr:row>65</xdr:row>
                    <xdr:rowOff>180975</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6</xdr:col>
                    <xdr:colOff>1838325</xdr:colOff>
                    <xdr:row>65</xdr:row>
                    <xdr:rowOff>0</xdr:rowOff>
                  </from>
                  <to>
                    <xdr:col>6</xdr:col>
                    <xdr:colOff>2028825</xdr:colOff>
                    <xdr:row>65</xdr:row>
                    <xdr:rowOff>180975</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5</xdr:col>
                    <xdr:colOff>1838325</xdr:colOff>
                    <xdr:row>65</xdr:row>
                    <xdr:rowOff>0</xdr:rowOff>
                  </from>
                  <to>
                    <xdr:col>5</xdr:col>
                    <xdr:colOff>2028825</xdr:colOff>
                    <xdr:row>65</xdr:row>
                    <xdr:rowOff>180975</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1</xdr:col>
                    <xdr:colOff>1857375</xdr:colOff>
                    <xdr:row>69</xdr:row>
                    <xdr:rowOff>0</xdr:rowOff>
                  </from>
                  <to>
                    <xdr:col>2</xdr:col>
                    <xdr:colOff>0</xdr:colOff>
                    <xdr:row>69</xdr:row>
                    <xdr:rowOff>180975</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0</xdr:col>
                    <xdr:colOff>1857375</xdr:colOff>
                    <xdr:row>69</xdr:row>
                    <xdr:rowOff>0</xdr:rowOff>
                  </from>
                  <to>
                    <xdr:col>1</xdr:col>
                    <xdr:colOff>0</xdr:colOff>
                    <xdr:row>69</xdr:row>
                    <xdr:rowOff>180975</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3</xdr:col>
                    <xdr:colOff>1857375</xdr:colOff>
                    <xdr:row>69</xdr:row>
                    <xdr:rowOff>0</xdr:rowOff>
                  </from>
                  <to>
                    <xdr:col>4</xdr:col>
                    <xdr:colOff>0</xdr:colOff>
                    <xdr:row>69</xdr:row>
                    <xdr:rowOff>180975</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2</xdr:col>
                    <xdr:colOff>1857375</xdr:colOff>
                    <xdr:row>69</xdr:row>
                    <xdr:rowOff>0</xdr:rowOff>
                  </from>
                  <to>
                    <xdr:col>3</xdr:col>
                    <xdr:colOff>0</xdr:colOff>
                    <xdr:row>69</xdr:row>
                    <xdr:rowOff>180975</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4</xdr:col>
                    <xdr:colOff>1838325</xdr:colOff>
                    <xdr:row>69</xdr:row>
                    <xdr:rowOff>0</xdr:rowOff>
                  </from>
                  <to>
                    <xdr:col>4</xdr:col>
                    <xdr:colOff>2028825</xdr:colOff>
                    <xdr:row>69</xdr:row>
                    <xdr:rowOff>180975</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6</xdr:col>
                    <xdr:colOff>1838325</xdr:colOff>
                    <xdr:row>69</xdr:row>
                    <xdr:rowOff>0</xdr:rowOff>
                  </from>
                  <to>
                    <xdr:col>6</xdr:col>
                    <xdr:colOff>2028825</xdr:colOff>
                    <xdr:row>69</xdr:row>
                    <xdr:rowOff>180975</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5</xdr:col>
                    <xdr:colOff>1838325</xdr:colOff>
                    <xdr:row>69</xdr:row>
                    <xdr:rowOff>0</xdr:rowOff>
                  </from>
                  <to>
                    <xdr:col>5</xdr:col>
                    <xdr:colOff>2028825</xdr:colOff>
                    <xdr:row>69</xdr:row>
                    <xdr:rowOff>180975</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1</xdr:col>
                    <xdr:colOff>1857375</xdr:colOff>
                    <xdr:row>73</xdr:row>
                    <xdr:rowOff>0</xdr:rowOff>
                  </from>
                  <to>
                    <xdr:col>2</xdr:col>
                    <xdr:colOff>0</xdr:colOff>
                    <xdr:row>73</xdr:row>
                    <xdr:rowOff>180975</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0</xdr:col>
                    <xdr:colOff>1857375</xdr:colOff>
                    <xdr:row>73</xdr:row>
                    <xdr:rowOff>0</xdr:rowOff>
                  </from>
                  <to>
                    <xdr:col>1</xdr:col>
                    <xdr:colOff>0</xdr:colOff>
                    <xdr:row>73</xdr:row>
                    <xdr:rowOff>180975</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3</xdr:col>
                    <xdr:colOff>1857375</xdr:colOff>
                    <xdr:row>73</xdr:row>
                    <xdr:rowOff>0</xdr:rowOff>
                  </from>
                  <to>
                    <xdr:col>4</xdr:col>
                    <xdr:colOff>0</xdr:colOff>
                    <xdr:row>73</xdr:row>
                    <xdr:rowOff>180975</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2</xdr:col>
                    <xdr:colOff>1857375</xdr:colOff>
                    <xdr:row>73</xdr:row>
                    <xdr:rowOff>0</xdr:rowOff>
                  </from>
                  <to>
                    <xdr:col>3</xdr:col>
                    <xdr:colOff>0</xdr:colOff>
                    <xdr:row>73</xdr:row>
                    <xdr:rowOff>180975</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4</xdr:col>
                    <xdr:colOff>1838325</xdr:colOff>
                    <xdr:row>73</xdr:row>
                    <xdr:rowOff>0</xdr:rowOff>
                  </from>
                  <to>
                    <xdr:col>4</xdr:col>
                    <xdr:colOff>2028825</xdr:colOff>
                    <xdr:row>73</xdr:row>
                    <xdr:rowOff>180975</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6</xdr:col>
                    <xdr:colOff>1838325</xdr:colOff>
                    <xdr:row>73</xdr:row>
                    <xdr:rowOff>0</xdr:rowOff>
                  </from>
                  <to>
                    <xdr:col>6</xdr:col>
                    <xdr:colOff>2028825</xdr:colOff>
                    <xdr:row>73</xdr:row>
                    <xdr:rowOff>180975</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5</xdr:col>
                    <xdr:colOff>1838325</xdr:colOff>
                    <xdr:row>73</xdr:row>
                    <xdr:rowOff>0</xdr:rowOff>
                  </from>
                  <to>
                    <xdr:col>5</xdr:col>
                    <xdr:colOff>2028825</xdr:colOff>
                    <xdr:row>73</xdr:row>
                    <xdr:rowOff>180975</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1</xdr:col>
                    <xdr:colOff>1857375</xdr:colOff>
                    <xdr:row>77</xdr:row>
                    <xdr:rowOff>0</xdr:rowOff>
                  </from>
                  <to>
                    <xdr:col>2</xdr:col>
                    <xdr:colOff>0</xdr:colOff>
                    <xdr:row>77</xdr:row>
                    <xdr:rowOff>180975</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0</xdr:col>
                    <xdr:colOff>1857375</xdr:colOff>
                    <xdr:row>77</xdr:row>
                    <xdr:rowOff>0</xdr:rowOff>
                  </from>
                  <to>
                    <xdr:col>1</xdr:col>
                    <xdr:colOff>0</xdr:colOff>
                    <xdr:row>77</xdr:row>
                    <xdr:rowOff>180975</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3</xdr:col>
                    <xdr:colOff>1857375</xdr:colOff>
                    <xdr:row>77</xdr:row>
                    <xdr:rowOff>0</xdr:rowOff>
                  </from>
                  <to>
                    <xdr:col>4</xdr:col>
                    <xdr:colOff>0</xdr:colOff>
                    <xdr:row>77</xdr:row>
                    <xdr:rowOff>180975</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2</xdr:col>
                    <xdr:colOff>1857375</xdr:colOff>
                    <xdr:row>77</xdr:row>
                    <xdr:rowOff>0</xdr:rowOff>
                  </from>
                  <to>
                    <xdr:col>3</xdr:col>
                    <xdr:colOff>0</xdr:colOff>
                    <xdr:row>77</xdr:row>
                    <xdr:rowOff>180975</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4</xdr:col>
                    <xdr:colOff>1838325</xdr:colOff>
                    <xdr:row>77</xdr:row>
                    <xdr:rowOff>0</xdr:rowOff>
                  </from>
                  <to>
                    <xdr:col>4</xdr:col>
                    <xdr:colOff>2028825</xdr:colOff>
                    <xdr:row>77</xdr:row>
                    <xdr:rowOff>180975</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6</xdr:col>
                    <xdr:colOff>1838325</xdr:colOff>
                    <xdr:row>77</xdr:row>
                    <xdr:rowOff>0</xdr:rowOff>
                  </from>
                  <to>
                    <xdr:col>6</xdr:col>
                    <xdr:colOff>2028825</xdr:colOff>
                    <xdr:row>77</xdr:row>
                    <xdr:rowOff>180975</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5</xdr:col>
                    <xdr:colOff>1838325</xdr:colOff>
                    <xdr:row>77</xdr:row>
                    <xdr:rowOff>0</xdr:rowOff>
                  </from>
                  <to>
                    <xdr:col>5</xdr:col>
                    <xdr:colOff>2028825</xdr:colOff>
                    <xdr:row>77</xdr:row>
                    <xdr:rowOff>180975</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1</xdr:col>
                    <xdr:colOff>1857375</xdr:colOff>
                    <xdr:row>81</xdr:row>
                    <xdr:rowOff>0</xdr:rowOff>
                  </from>
                  <to>
                    <xdr:col>2</xdr:col>
                    <xdr:colOff>0</xdr:colOff>
                    <xdr:row>81</xdr:row>
                    <xdr:rowOff>180975</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0</xdr:col>
                    <xdr:colOff>1857375</xdr:colOff>
                    <xdr:row>81</xdr:row>
                    <xdr:rowOff>0</xdr:rowOff>
                  </from>
                  <to>
                    <xdr:col>1</xdr:col>
                    <xdr:colOff>0</xdr:colOff>
                    <xdr:row>81</xdr:row>
                    <xdr:rowOff>180975</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3</xdr:col>
                    <xdr:colOff>1857375</xdr:colOff>
                    <xdr:row>81</xdr:row>
                    <xdr:rowOff>0</xdr:rowOff>
                  </from>
                  <to>
                    <xdr:col>4</xdr:col>
                    <xdr:colOff>0</xdr:colOff>
                    <xdr:row>81</xdr:row>
                    <xdr:rowOff>180975</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2</xdr:col>
                    <xdr:colOff>1857375</xdr:colOff>
                    <xdr:row>81</xdr:row>
                    <xdr:rowOff>0</xdr:rowOff>
                  </from>
                  <to>
                    <xdr:col>3</xdr:col>
                    <xdr:colOff>0</xdr:colOff>
                    <xdr:row>81</xdr:row>
                    <xdr:rowOff>180975</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4</xdr:col>
                    <xdr:colOff>1838325</xdr:colOff>
                    <xdr:row>81</xdr:row>
                    <xdr:rowOff>0</xdr:rowOff>
                  </from>
                  <to>
                    <xdr:col>4</xdr:col>
                    <xdr:colOff>2028825</xdr:colOff>
                    <xdr:row>81</xdr:row>
                    <xdr:rowOff>180975</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6</xdr:col>
                    <xdr:colOff>1838325</xdr:colOff>
                    <xdr:row>81</xdr:row>
                    <xdr:rowOff>0</xdr:rowOff>
                  </from>
                  <to>
                    <xdr:col>6</xdr:col>
                    <xdr:colOff>2028825</xdr:colOff>
                    <xdr:row>81</xdr:row>
                    <xdr:rowOff>180975</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5</xdr:col>
                    <xdr:colOff>1838325</xdr:colOff>
                    <xdr:row>81</xdr:row>
                    <xdr:rowOff>0</xdr:rowOff>
                  </from>
                  <to>
                    <xdr:col>5</xdr:col>
                    <xdr:colOff>2028825</xdr:colOff>
                    <xdr:row>81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15"/>
  <sheetViews>
    <sheetView zoomScaleNormal="100" workbookViewId="0">
      <pane ySplit="12" topLeftCell="A13" activePane="bottomLeft" state="frozenSplit"/>
      <selection pane="bottomLeft" activeCell="D34" sqref="D34:G34"/>
    </sheetView>
  </sheetViews>
  <sheetFormatPr defaultColWidth="9.140625" defaultRowHeight="14.25" x14ac:dyDescent="0.3"/>
  <cols>
    <col min="1" max="1" width="9.140625" style="24"/>
    <col min="2" max="2" width="8.42578125" style="29" customWidth="1"/>
    <col min="3" max="3" width="34.42578125" style="26" customWidth="1"/>
    <col min="4" max="4" width="15.42578125" style="26" customWidth="1"/>
    <col min="5" max="5" width="10.85546875" style="27" customWidth="1"/>
    <col min="6" max="6" width="9.140625" style="28"/>
    <col min="7" max="7" width="11.28515625" style="26" customWidth="1"/>
    <col min="8" max="8" width="16.42578125" style="27" customWidth="1"/>
    <col min="9" max="9" width="10.42578125" style="26" customWidth="1"/>
    <col min="10" max="10" width="10.28515625" style="26" customWidth="1"/>
    <col min="11" max="11" width="9.140625" style="25"/>
    <col min="12" max="12" width="22.28515625" style="25" customWidth="1"/>
    <col min="13" max="13" width="17.7109375" style="24" customWidth="1"/>
    <col min="14" max="14" width="12.42578125" style="24" customWidth="1"/>
    <col min="15" max="42" width="9.140625" style="24"/>
    <col min="43" max="16384" width="9.140625" style="23"/>
  </cols>
  <sheetData>
    <row r="1" spans="1:14" s="24" customFormat="1" ht="15" thickBot="1" x14ac:dyDescent="0.35">
      <c r="B1" s="29"/>
      <c r="C1" s="93" t="s">
        <v>97</v>
      </c>
      <c r="D1" s="26"/>
      <c r="E1" s="107"/>
      <c r="F1" s="105"/>
      <c r="G1" s="105"/>
      <c r="H1" s="27"/>
      <c r="I1" s="106"/>
      <c r="J1" s="105"/>
      <c r="K1" s="25"/>
      <c r="L1" s="25"/>
    </row>
    <row r="2" spans="1:14" s="24" customFormat="1" ht="16.5" thickBot="1" x14ac:dyDescent="0.35">
      <c r="B2" s="29"/>
      <c r="C2" s="26"/>
      <c r="D2" s="26"/>
      <c r="E2" s="107"/>
      <c r="F2" s="105"/>
      <c r="G2" s="105"/>
      <c r="H2" s="27"/>
      <c r="I2" s="106"/>
      <c r="J2" s="105"/>
      <c r="K2" s="25"/>
      <c r="L2" s="361" t="s">
        <v>96</v>
      </c>
      <c r="M2" s="362"/>
      <c r="N2" s="363"/>
    </row>
    <row r="3" spans="1:14" s="24" customFormat="1" x14ac:dyDescent="0.3">
      <c r="B3" s="29"/>
      <c r="C3" s="104" t="s">
        <v>95</v>
      </c>
      <c r="D3" s="26"/>
      <c r="E3" s="27"/>
      <c r="F3" s="28"/>
      <c r="G3" s="26"/>
      <c r="H3" s="93" t="s">
        <v>94</v>
      </c>
      <c r="I3" s="364">
        <f>H43</f>
        <v>0</v>
      </c>
      <c r="J3" s="364"/>
      <c r="K3" s="92"/>
      <c r="L3" s="103" t="s">
        <v>93</v>
      </c>
      <c r="M3" s="102" t="s">
        <v>92</v>
      </c>
      <c r="N3" s="101" t="s">
        <v>91</v>
      </c>
    </row>
    <row r="4" spans="1:14" s="24" customFormat="1" x14ac:dyDescent="0.3">
      <c r="B4" s="26"/>
      <c r="C4" s="93" t="s">
        <v>14</v>
      </c>
      <c r="D4" s="98"/>
      <c r="E4" s="94"/>
      <c r="F4" s="94"/>
      <c r="G4" s="26"/>
      <c r="H4" s="100" t="s">
        <v>10</v>
      </c>
      <c r="I4" s="365" t="s">
        <v>88</v>
      </c>
      <c r="J4" s="365"/>
      <c r="K4" s="92"/>
      <c r="L4" s="91" t="s">
        <v>90</v>
      </c>
      <c r="M4" s="90">
        <v>0</v>
      </c>
      <c r="N4" s="89" t="s">
        <v>89</v>
      </c>
    </row>
    <row r="5" spans="1:14" s="24" customFormat="1" x14ac:dyDescent="0.3">
      <c r="B5" s="26"/>
      <c r="C5" s="93" t="s">
        <v>12</v>
      </c>
      <c r="D5" s="98"/>
      <c r="E5" s="94"/>
      <c r="F5" s="94"/>
      <c r="G5" s="26"/>
      <c r="H5" s="97" t="s">
        <v>13</v>
      </c>
      <c r="I5" s="365" t="s">
        <v>88</v>
      </c>
      <c r="J5" s="365"/>
      <c r="K5" s="92"/>
      <c r="L5" s="91" t="s">
        <v>87</v>
      </c>
      <c r="M5" s="90">
        <v>0</v>
      </c>
      <c r="N5" s="89"/>
    </row>
    <row r="6" spans="1:14" s="24" customFormat="1" x14ac:dyDescent="0.3">
      <c r="B6" s="26"/>
      <c r="C6" s="99" t="s">
        <v>86</v>
      </c>
      <c r="D6" s="98"/>
      <c r="E6" s="94"/>
      <c r="F6" s="94"/>
      <c r="G6" s="26"/>
      <c r="H6" s="97" t="s">
        <v>85</v>
      </c>
      <c r="I6" s="365"/>
      <c r="J6" s="365"/>
      <c r="K6" s="92"/>
      <c r="L6" s="91" t="s">
        <v>84</v>
      </c>
      <c r="M6" s="90">
        <v>0</v>
      </c>
      <c r="N6" s="89"/>
    </row>
    <row r="7" spans="1:14" s="24" customFormat="1" x14ac:dyDescent="0.3">
      <c r="B7" s="94"/>
      <c r="C7" s="96"/>
      <c r="D7" s="95"/>
      <c r="E7" s="94"/>
      <c r="F7" s="94"/>
      <c r="G7" s="26"/>
      <c r="H7" s="93" t="s">
        <v>83</v>
      </c>
      <c r="I7" s="357" t="s">
        <v>82</v>
      </c>
      <c r="J7" s="357"/>
      <c r="K7" s="92"/>
      <c r="L7" s="91" t="s">
        <v>81</v>
      </c>
      <c r="M7" s="90">
        <v>0</v>
      </c>
      <c r="N7" s="89"/>
    </row>
    <row r="8" spans="1:14" s="24" customFormat="1" x14ac:dyDescent="0.3">
      <c r="B8" s="29"/>
      <c r="C8" s="26"/>
      <c r="D8" s="79"/>
      <c r="E8" s="27"/>
      <c r="F8" s="28"/>
      <c r="G8" s="26"/>
      <c r="H8" s="27"/>
      <c r="I8" s="26"/>
      <c r="J8" s="26"/>
      <c r="K8" s="25"/>
      <c r="L8" s="88" t="s">
        <v>80</v>
      </c>
      <c r="M8" s="87">
        <f>SUM(M4:M7)</f>
        <v>0</v>
      </c>
      <c r="N8" s="86"/>
    </row>
    <row r="9" spans="1:14" s="24" customFormat="1" ht="15" thickBot="1" x14ac:dyDescent="0.35">
      <c r="B9" s="29"/>
      <c r="C9" s="26"/>
      <c r="D9" s="79"/>
      <c r="E9" s="27"/>
      <c r="F9" s="28"/>
      <c r="G9" s="26"/>
      <c r="H9" s="27"/>
      <c r="I9" s="26"/>
      <c r="J9" s="26"/>
      <c r="K9" s="25"/>
      <c r="L9" s="85" t="s">
        <v>79</v>
      </c>
      <c r="M9" s="84">
        <f>H43</f>
        <v>0</v>
      </c>
      <c r="N9" s="83"/>
    </row>
    <row r="10" spans="1:14" s="24" customFormat="1" ht="17.25" customHeight="1" thickTop="1" x14ac:dyDescent="0.3">
      <c r="B10" s="29"/>
      <c r="C10" s="26"/>
      <c r="D10" s="79"/>
      <c r="E10" s="27"/>
      <c r="F10" s="28"/>
      <c r="G10" s="26"/>
      <c r="H10" s="27"/>
      <c r="I10" s="26"/>
      <c r="J10" s="26"/>
      <c r="K10" s="25"/>
      <c r="L10" s="82" t="s">
        <v>78</v>
      </c>
      <c r="M10" s="81">
        <f>M8-M9</f>
        <v>0</v>
      </c>
      <c r="N10" s="80"/>
    </row>
    <row r="11" spans="1:14" s="24" customFormat="1" ht="17.25" customHeight="1" x14ac:dyDescent="0.3">
      <c r="B11" s="29"/>
      <c r="C11" s="26"/>
      <c r="D11" s="79"/>
      <c r="E11" s="27"/>
      <c r="F11" s="28"/>
      <c r="G11" s="26"/>
      <c r="H11" s="27"/>
      <c r="I11" s="26"/>
      <c r="J11" s="26"/>
      <c r="K11" s="25"/>
      <c r="L11" s="78"/>
      <c r="M11" s="77"/>
    </row>
    <row r="12" spans="1:14" s="24" customFormat="1" ht="24" customHeight="1" x14ac:dyDescent="0.25">
      <c r="B12" s="346" t="s">
        <v>77</v>
      </c>
      <c r="C12" s="347"/>
      <c r="D12" s="347"/>
      <c r="E12" s="347"/>
      <c r="F12" s="347"/>
      <c r="G12" s="347"/>
      <c r="H12" s="348"/>
      <c r="I12" s="349" t="s">
        <v>76</v>
      </c>
      <c r="J12" s="350"/>
      <c r="K12" s="25"/>
      <c r="L12" s="25"/>
    </row>
    <row r="13" spans="1:14" s="65" customFormat="1" ht="12.75" customHeight="1" thickBot="1" x14ac:dyDescent="0.25">
      <c r="A13" s="76"/>
      <c r="B13" s="75" t="s">
        <v>75</v>
      </c>
      <c r="C13" s="74" t="s">
        <v>74</v>
      </c>
      <c r="D13" s="351"/>
      <c r="E13" s="351"/>
      <c r="F13" s="351"/>
      <c r="G13" s="352"/>
      <c r="H13" s="73" t="s">
        <v>73</v>
      </c>
      <c r="I13" s="72" t="s">
        <v>72</v>
      </c>
      <c r="J13" s="72" t="s">
        <v>71</v>
      </c>
      <c r="K13" s="66"/>
      <c r="L13" s="66"/>
    </row>
    <row r="14" spans="1:14" s="65" customFormat="1" x14ac:dyDescent="0.3">
      <c r="B14" s="71">
        <v>1</v>
      </c>
      <c r="C14" s="58" t="s">
        <v>70</v>
      </c>
      <c r="D14" s="353"/>
      <c r="E14" s="353"/>
      <c r="F14" s="353"/>
      <c r="G14" s="354"/>
      <c r="H14" s="70">
        <f>[1]BUDGET!H16</f>
        <v>0</v>
      </c>
      <c r="I14" s="69">
        <f>[1]BUDGET!I16</f>
        <v>0</v>
      </c>
      <c r="J14" s="69">
        <f>[1]BUDGET!J16</f>
        <v>0</v>
      </c>
      <c r="K14" s="66"/>
      <c r="L14" s="66"/>
    </row>
    <row r="15" spans="1:14" s="65" customFormat="1" x14ac:dyDescent="0.3">
      <c r="B15" s="60">
        <v>2</v>
      </c>
      <c r="C15" s="26" t="s">
        <v>69</v>
      </c>
      <c r="D15" s="342"/>
      <c r="E15" s="342"/>
      <c r="F15" s="342"/>
      <c r="G15" s="343"/>
      <c r="H15" s="59">
        <f>[1]BUDGET!H21</f>
        <v>0</v>
      </c>
      <c r="I15" s="62">
        <f>[1]BUDGET!I21</f>
        <v>0</v>
      </c>
      <c r="J15" s="61">
        <f>[1]BUDGET!J21</f>
        <v>0</v>
      </c>
      <c r="K15" s="66"/>
      <c r="L15" s="66"/>
    </row>
    <row r="16" spans="1:14" s="65" customFormat="1" x14ac:dyDescent="0.3">
      <c r="B16" s="60">
        <v>3</v>
      </c>
      <c r="C16" s="26" t="s">
        <v>68</v>
      </c>
      <c r="D16" s="344"/>
      <c r="E16" s="344"/>
      <c r="F16" s="344"/>
      <c r="G16" s="345"/>
      <c r="H16" s="63">
        <f>[1]BUDGET!H25</f>
        <v>0</v>
      </c>
      <c r="I16" s="62">
        <f>[1]BUDGET!I25</f>
        <v>0</v>
      </c>
      <c r="J16" s="61">
        <f>[1]BUDGET!J25</f>
        <v>0</v>
      </c>
      <c r="K16" s="66"/>
      <c r="L16" s="66"/>
    </row>
    <row r="17" spans="2:12" s="24" customFormat="1" ht="13.5" customHeight="1" x14ac:dyDescent="0.3">
      <c r="B17" s="60"/>
      <c r="C17" s="58"/>
      <c r="D17" s="334"/>
      <c r="E17" s="334"/>
      <c r="F17" s="334"/>
      <c r="G17" s="335"/>
      <c r="H17" s="68"/>
      <c r="I17" s="58"/>
      <c r="J17" s="57"/>
      <c r="K17" s="25"/>
      <c r="L17" s="25"/>
    </row>
    <row r="18" spans="2:12" s="65" customFormat="1" thickBot="1" x14ac:dyDescent="0.3">
      <c r="B18" s="336" t="s">
        <v>67</v>
      </c>
      <c r="C18" s="337"/>
      <c r="D18" s="337"/>
      <c r="E18" s="337"/>
      <c r="F18" s="337"/>
      <c r="G18" s="337"/>
      <c r="H18" s="67">
        <f>[1]BUDGET!H26</f>
        <v>0</v>
      </c>
      <c r="I18" s="56">
        <f>SUM(I14:I17)</f>
        <v>0</v>
      </c>
      <c r="J18" s="36">
        <f>[1]BUDGET!J26</f>
        <v>0</v>
      </c>
      <c r="K18" s="66"/>
      <c r="L18" s="66"/>
    </row>
    <row r="19" spans="2:12" s="24" customFormat="1" ht="15" thickTop="1" x14ac:dyDescent="0.3">
      <c r="B19" s="64">
        <v>4</v>
      </c>
      <c r="C19" s="58" t="s">
        <v>66</v>
      </c>
      <c r="D19" s="340"/>
      <c r="E19" s="340"/>
      <c r="F19" s="340"/>
      <c r="G19" s="341"/>
      <c r="H19" s="59">
        <f>[1]BUDGET!H46</f>
        <v>0</v>
      </c>
      <c r="I19" s="62">
        <f>[1]BUDGET!I46</f>
        <v>0</v>
      </c>
      <c r="J19" s="61">
        <f>[1]BUDGET!J46</f>
        <v>0</v>
      </c>
      <c r="K19" s="25"/>
      <c r="L19" s="25"/>
    </row>
    <row r="20" spans="2:12" s="24" customFormat="1" x14ac:dyDescent="0.3">
      <c r="B20" s="60">
        <v>5</v>
      </c>
      <c r="C20" s="26" t="s">
        <v>65</v>
      </c>
      <c r="D20" s="342"/>
      <c r="E20" s="342"/>
      <c r="F20" s="342"/>
      <c r="G20" s="343"/>
      <c r="H20" s="59">
        <f>[1]BUDGET!H56</f>
        <v>0</v>
      </c>
      <c r="I20" s="62">
        <f>[1]BUDGET!I56</f>
        <v>0</v>
      </c>
      <c r="J20" s="61">
        <f>[1]BUDGET!J56</f>
        <v>0</v>
      </c>
      <c r="K20" s="25"/>
      <c r="L20" s="25"/>
    </row>
    <row r="21" spans="2:12" s="24" customFormat="1" x14ac:dyDescent="0.3">
      <c r="B21" s="60">
        <v>6</v>
      </c>
      <c r="C21" s="26" t="s">
        <v>64</v>
      </c>
      <c r="D21" s="344"/>
      <c r="E21" s="344"/>
      <c r="F21" s="344"/>
      <c r="G21" s="345"/>
      <c r="H21" s="63">
        <f>[1]BUDGET!H64</f>
        <v>0</v>
      </c>
      <c r="I21" s="62">
        <f>[1]BUDGET!I64</f>
        <v>0</v>
      </c>
      <c r="J21" s="61">
        <f>[1]BUDGET!J64</f>
        <v>0</v>
      </c>
      <c r="K21" s="25"/>
      <c r="L21" s="25"/>
    </row>
    <row r="22" spans="2:12" s="24" customFormat="1" x14ac:dyDescent="0.3">
      <c r="B22" s="60">
        <v>7</v>
      </c>
      <c r="C22" s="58" t="s">
        <v>63</v>
      </c>
      <c r="D22" s="342"/>
      <c r="E22" s="342"/>
      <c r="F22" s="342"/>
      <c r="G22" s="343"/>
      <c r="H22" s="63">
        <f>[1]BUDGET!H74</f>
        <v>0</v>
      </c>
      <c r="I22" s="62">
        <f>[1]BUDGET!I74</f>
        <v>0</v>
      </c>
      <c r="J22" s="61">
        <f>[1]BUDGET!J74</f>
        <v>0</v>
      </c>
      <c r="K22" s="25"/>
      <c r="L22" s="25"/>
    </row>
    <row r="23" spans="2:12" s="24" customFormat="1" x14ac:dyDescent="0.3">
      <c r="B23" s="60">
        <v>8</v>
      </c>
      <c r="C23" s="58" t="s">
        <v>62</v>
      </c>
      <c r="D23" s="338"/>
      <c r="E23" s="338"/>
      <c r="F23" s="338"/>
      <c r="G23" s="339"/>
      <c r="H23" s="59">
        <f>[1]BUDGET!H84</f>
        <v>0</v>
      </c>
      <c r="I23" s="62">
        <f>[1]BUDGET!I84</f>
        <v>0</v>
      </c>
      <c r="J23" s="61">
        <f>[1]BUDGET!J84</f>
        <v>0</v>
      </c>
      <c r="K23" s="25"/>
      <c r="L23" s="25"/>
    </row>
    <row r="24" spans="2:12" s="24" customFormat="1" x14ac:dyDescent="0.3">
      <c r="B24" s="60">
        <v>9</v>
      </c>
      <c r="C24" s="58" t="s">
        <v>61</v>
      </c>
      <c r="D24" s="338"/>
      <c r="E24" s="338"/>
      <c r="F24" s="338"/>
      <c r="G24" s="339"/>
      <c r="H24" s="59">
        <f>[1]BUDGET!H91</f>
        <v>0</v>
      </c>
      <c r="I24" s="62">
        <f>[1]BUDGET!I91</f>
        <v>0</v>
      </c>
      <c r="J24" s="61">
        <f>[1]BUDGET!J91</f>
        <v>0</v>
      </c>
      <c r="K24" s="25"/>
      <c r="L24" s="25"/>
    </row>
    <row r="25" spans="2:12" s="24" customFormat="1" x14ac:dyDescent="0.3">
      <c r="B25" s="60">
        <v>10</v>
      </c>
      <c r="C25" s="58" t="s">
        <v>60</v>
      </c>
      <c r="D25" s="338"/>
      <c r="E25" s="338"/>
      <c r="F25" s="338"/>
      <c r="G25" s="339"/>
      <c r="H25" s="59">
        <f>[1]BUDGET!H107</f>
        <v>0</v>
      </c>
      <c r="I25" s="62">
        <f>[1]BUDGET!I107</f>
        <v>0</v>
      </c>
      <c r="J25" s="61">
        <f>[1]BUDGET!J107</f>
        <v>0</v>
      </c>
      <c r="K25" s="25"/>
      <c r="L25" s="25"/>
    </row>
    <row r="26" spans="2:12" s="24" customFormat="1" x14ac:dyDescent="0.3">
      <c r="B26" s="60">
        <v>11</v>
      </c>
      <c r="C26" s="58" t="s">
        <v>59</v>
      </c>
      <c r="D26" s="338"/>
      <c r="E26" s="338"/>
      <c r="F26" s="338"/>
      <c r="G26" s="339"/>
      <c r="H26" s="59">
        <f>[1]BUDGET!H113</f>
        <v>0</v>
      </c>
      <c r="I26" s="62">
        <f>[1]BUDGET!I113</f>
        <v>0</v>
      </c>
      <c r="J26" s="61">
        <f>[1]BUDGET!J113</f>
        <v>0</v>
      </c>
      <c r="K26" s="25"/>
      <c r="L26" s="25"/>
    </row>
    <row r="27" spans="2:12" s="24" customFormat="1" x14ac:dyDescent="0.3">
      <c r="B27" s="60">
        <v>12</v>
      </c>
      <c r="C27" s="26" t="s">
        <v>58</v>
      </c>
      <c r="D27" s="338"/>
      <c r="E27" s="338"/>
      <c r="F27" s="338"/>
      <c r="G27" s="339"/>
      <c r="H27" s="59">
        <f>[1]BUDGET!H122</f>
        <v>0</v>
      </c>
      <c r="I27" s="62">
        <f>[1]BUDGET!I122</f>
        <v>0</v>
      </c>
      <c r="J27" s="61">
        <f>[1]BUDGET!J122</f>
        <v>0</v>
      </c>
      <c r="K27" s="25"/>
      <c r="L27" s="25"/>
    </row>
    <row r="28" spans="2:12" s="24" customFormat="1" x14ac:dyDescent="0.3">
      <c r="B28" s="60">
        <v>13</v>
      </c>
      <c r="C28" s="26" t="s">
        <v>57</v>
      </c>
      <c r="D28" s="344"/>
      <c r="E28" s="344"/>
      <c r="F28" s="344"/>
      <c r="G28" s="345"/>
      <c r="H28" s="59">
        <f>[1]BUDGET!H136</f>
        <v>0</v>
      </c>
      <c r="I28" s="62">
        <f>[1]BUDGET!I136</f>
        <v>0</v>
      </c>
      <c r="J28" s="61">
        <f>[1]BUDGET!J136</f>
        <v>0</v>
      </c>
      <c r="K28" s="25"/>
      <c r="L28" s="25"/>
    </row>
    <row r="29" spans="2:12" s="24" customFormat="1" x14ac:dyDescent="0.3">
      <c r="B29" s="60">
        <v>14</v>
      </c>
      <c r="C29" s="58" t="s">
        <v>56</v>
      </c>
      <c r="D29" s="344"/>
      <c r="E29" s="344"/>
      <c r="F29" s="344"/>
      <c r="G29" s="345"/>
      <c r="H29" s="59">
        <f>[1]BUDGET!H149</f>
        <v>0</v>
      </c>
      <c r="I29" s="62">
        <f>[1]BUDGET!I149</f>
        <v>0</v>
      </c>
      <c r="J29" s="61">
        <f>[1]BUDGET!J149</f>
        <v>0</v>
      </c>
      <c r="K29" s="25"/>
      <c r="L29" s="25"/>
    </row>
    <row r="30" spans="2:12" s="24" customFormat="1" x14ac:dyDescent="0.3">
      <c r="B30" s="60">
        <v>15</v>
      </c>
      <c r="C30" s="58" t="s">
        <v>55</v>
      </c>
      <c r="D30" s="338"/>
      <c r="E30" s="338"/>
      <c r="F30" s="338"/>
      <c r="G30" s="339"/>
      <c r="H30" s="59">
        <f>[1]BUDGET!H155</f>
        <v>0</v>
      </c>
      <c r="I30" s="62">
        <f>[1]BUDGET!I155</f>
        <v>0</v>
      </c>
      <c r="J30" s="61">
        <f>[1]BUDGET!J155</f>
        <v>0</v>
      </c>
      <c r="K30" s="25"/>
      <c r="L30" s="25"/>
    </row>
    <row r="31" spans="2:12" s="24" customFormat="1" x14ac:dyDescent="0.3">
      <c r="B31" s="60">
        <v>16</v>
      </c>
      <c r="C31" s="58" t="s">
        <v>54</v>
      </c>
      <c r="D31" s="342"/>
      <c r="E31" s="342"/>
      <c r="F31" s="342"/>
      <c r="G31" s="343"/>
      <c r="H31" s="63">
        <f>[1]BUDGET!H168</f>
        <v>0</v>
      </c>
      <c r="I31" s="62">
        <f>[1]BUDGET!I168</f>
        <v>0</v>
      </c>
      <c r="J31" s="61">
        <f>[1]BUDGET!J168</f>
        <v>0</v>
      </c>
      <c r="K31" s="25"/>
      <c r="L31" s="25"/>
    </row>
    <row r="32" spans="2:12" s="24" customFormat="1" x14ac:dyDescent="0.3">
      <c r="B32" s="60">
        <v>17</v>
      </c>
      <c r="C32" s="58" t="s">
        <v>53</v>
      </c>
      <c r="D32" s="342"/>
      <c r="E32" s="342"/>
      <c r="F32" s="342"/>
      <c r="G32" s="343"/>
      <c r="H32" s="59">
        <f>[1]BUDGET!H175</f>
        <v>0</v>
      </c>
      <c r="I32" s="62">
        <f>[1]BUDGET!I175</f>
        <v>0</v>
      </c>
      <c r="J32" s="61">
        <f>[1]BUDGET!J175</f>
        <v>0</v>
      </c>
      <c r="K32" s="25"/>
      <c r="L32" s="25"/>
    </row>
    <row r="33" spans="2:12" s="24" customFormat="1" x14ac:dyDescent="0.3">
      <c r="B33" s="60">
        <v>18</v>
      </c>
      <c r="C33" s="58" t="s">
        <v>52</v>
      </c>
      <c r="D33" s="342"/>
      <c r="E33" s="342"/>
      <c r="F33" s="342"/>
      <c r="G33" s="343"/>
      <c r="H33" s="59">
        <f>[1]BUDGET!H181</f>
        <v>0</v>
      </c>
      <c r="I33" s="62">
        <f>[1]BUDGET!I181</f>
        <v>0</v>
      </c>
      <c r="J33" s="61">
        <f>[1]BUDGET!J181</f>
        <v>0</v>
      </c>
      <c r="K33" s="25"/>
      <c r="L33" s="25"/>
    </row>
    <row r="34" spans="2:12" s="24" customFormat="1" x14ac:dyDescent="0.3">
      <c r="B34" s="60">
        <v>19</v>
      </c>
      <c r="C34" s="58" t="s">
        <v>51</v>
      </c>
      <c r="D34" s="342"/>
      <c r="E34" s="342"/>
      <c r="F34" s="342"/>
      <c r="G34" s="343"/>
      <c r="H34" s="59">
        <f>[1]BUDGET!H189</f>
        <v>0</v>
      </c>
      <c r="I34" s="62">
        <f>[1]BUDGET!I189</f>
        <v>0</v>
      </c>
      <c r="J34" s="61">
        <f>[1]BUDGET!J189</f>
        <v>0</v>
      </c>
      <c r="K34" s="25"/>
      <c r="L34" s="25"/>
    </row>
    <row r="35" spans="2:12" s="24" customFormat="1" x14ac:dyDescent="0.3">
      <c r="B35" s="60">
        <v>20</v>
      </c>
      <c r="C35" s="58" t="s">
        <v>50</v>
      </c>
      <c r="D35" s="342"/>
      <c r="E35" s="342"/>
      <c r="F35" s="342"/>
      <c r="G35" s="343"/>
      <c r="H35" s="59">
        <f>[1]BUDGET!H198</f>
        <v>0</v>
      </c>
      <c r="I35" s="62">
        <f>[1]BUDGET!I198</f>
        <v>0</v>
      </c>
      <c r="J35" s="61">
        <f>[1]BUDGET!J198</f>
        <v>0</v>
      </c>
      <c r="K35" s="25"/>
      <c r="L35" s="25"/>
    </row>
    <row r="36" spans="2:12" s="24" customFormat="1" x14ac:dyDescent="0.3">
      <c r="B36" s="60"/>
      <c r="C36" s="26"/>
      <c r="D36" s="342"/>
      <c r="E36" s="342"/>
      <c r="F36" s="342"/>
      <c r="G36" s="343"/>
      <c r="H36" s="59"/>
      <c r="I36" s="58"/>
      <c r="J36" s="57"/>
      <c r="K36" s="25"/>
      <c r="L36" s="25"/>
    </row>
    <row r="37" spans="2:12" s="24" customFormat="1" ht="13.5" customHeight="1" thickBot="1" x14ac:dyDescent="0.3">
      <c r="B37" s="336" t="s">
        <v>49</v>
      </c>
      <c r="C37" s="337"/>
      <c r="D37" s="337"/>
      <c r="E37" s="337"/>
      <c r="F37" s="337"/>
      <c r="G37" s="360"/>
      <c r="H37" s="38">
        <f>[1]BUDGET!H199</f>
        <v>0</v>
      </c>
      <c r="I37" s="36">
        <f>SUM(I19:I36)</f>
        <v>0</v>
      </c>
      <c r="J37" s="56">
        <f>SUM(J19:J36)</f>
        <v>0</v>
      </c>
      <c r="K37" s="25"/>
      <c r="L37" s="25"/>
    </row>
    <row r="38" spans="2:12" s="24" customFormat="1" ht="13.5" customHeight="1" thickTop="1" x14ac:dyDescent="0.3">
      <c r="B38" s="55">
        <v>21</v>
      </c>
      <c r="C38" s="47" t="s">
        <v>48</v>
      </c>
      <c r="D38" s="355"/>
      <c r="E38" s="355"/>
      <c r="F38" s="355"/>
      <c r="G38" s="356"/>
      <c r="H38" s="46">
        <f>[1]BUDGET!H205</f>
        <v>0</v>
      </c>
      <c r="I38" s="54">
        <f>[1]BUDGET!I209</f>
        <v>0</v>
      </c>
      <c r="J38" s="49">
        <f>[1]BUDGET!J209</f>
        <v>0</v>
      </c>
      <c r="K38" s="25"/>
      <c r="L38" s="25"/>
    </row>
    <row r="39" spans="2:12" s="24" customFormat="1" x14ac:dyDescent="0.3">
      <c r="B39" s="53">
        <v>22</v>
      </c>
      <c r="C39" s="47" t="s">
        <v>47</v>
      </c>
      <c r="D39" s="52"/>
      <c r="E39" s="52"/>
      <c r="F39" s="52"/>
      <c r="G39" s="51"/>
      <c r="H39" s="46">
        <f>[1]BUDGET!H209</f>
        <v>0</v>
      </c>
      <c r="I39" s="50"/>
      <c r="J39" s="49"/>
      <c r="K39" s="25"/>
      <c r="L39" s="25"/>
    </row>
    <row r="40" spans="2:12" s="24" customFormat="1" x14ac:dyDescent="0.3">
      <c r="B40" s="48">
        <v>23</v>
      </c>
      <c r="C40" s="47" t="s">
        <v>46</v>
      </c>
      <c r="D40" s="358"/>
      <c r="E40" s="358"/>
      <c r="F40" s="358"/>
      <c r="G40" s="359"/>
      <c r="H40" s="46">
        <f>[1]BUDGET!H213</f>
        <v>0</v>
      </c>
      <c r="I40" s="45">
        <f>[1]BUDGET!I213</f>
        <v>0</v>
      </c>
      <c r="J40" s="44">
        <f>[1]BUDGET!J213</f>
        <v>0</v>
      </c>
      <c r="K40" s="25"/>
      <c r="L40" s="25"/>
    </row>
    <row r="41" spans="2:12" s="24" customFormat="1" x14ac:dyDescent="0.3">
      <c r="B41" s="43"/>
      <c r="C41" s="42"/>
      <c r="D41" s="358"/>
      <c r="E41" s="358"/>
      <c r="F41" s="358"/>
      <c r="G41" s="359"/>
      <c r="H41" s="41"/>
      <c r="I41" s="40"/>
      <c r="J41" s="39"/>
      <c r="K41" s="25"/>
      <c r="L41" s="25"/>
    </row>
    <row r="42" spans="2:12" s="24" customFormat="1" thickBot="1" x14ac:dyDescent="0.3">
      <c r="B42" s="336" t="s">
        <v>45</v>
      </c>
      <c r="C42" s="337"/>
      <c r="D42" s="337"/>
      <c r="E42" s="337"/>
      <c r="F42" s="337"/>
      <c r="G42" s="360"/>
      <c r="H42" s="38">
        <f>[1]BUDGET!H214</f>
        <v>0</v>
      </c>
      <c r="I42" s="36">
        <f>SUM(I38:I41)</f>
        <v>0</v>
      </c>
      <c r="J42" s="35">
        <f>SUM(J38:J41)</f>
        <v>0</v>
      </c>
      <c r="K42" s="25"/>
      <c r="L42" s="25"/>
    </row>
    <row r="43" spans="2:12" s="24" customFormat="1" ht="15" thickTop="1" thickBot="1" x14ac:dyDescent="0.3">
      <c r="B43" s="366" t="s">
        <v>44</v>
      </c>
      <c r="C43" s="367"/>
      <c r="D43" s="367"/>
      <c r="E43" s="367"/>
      <c r="F43" s="367"/>
      <c r="G43" s="367"/>
      <c r="H43" s="37">
        <f>H42+H37+H18</f>
        <v>0</v>
      </c>
      <c r="I43" s="36">
        <f>I18+I37+I42</f>
        <v>0</v>
      </c>
      <c r="J43" s="35">
        <f>J18+J37+J42</f>
        <v>0</v>
      </c>
      <c r="K43" s="34"/>
      <c r="L43" s="25"/>
    </row>
    <row r="44" spans="2:12" s="24" customFormat="1" ht="15" thickTop="1" x14ac:dyDescent="0.3">
      <c r="B44" s="33"/>
      <c r="C44" s="30"/>
      <c r="D44" s="30"/>
      <c r="E44" s="31"/>
      <c r="F44" s="32"/>
      <c r="G44" s="30"/>
      <c r="H44" s="31"/>
      <c r="I44" s="30"/>
      <c r="J44" s="30"/>
      <c r="K44" s="25"/>
      <c r="L44" s="25"/>
    </row>
    <row r="45" spans="2:12" s="24" customFormat="1" x14ac:dyDescent="0.3">
      <c r="B45" s="29"/>
      <c r="C45" s="26"/>
      <c r="D45" s="26"/>
      <c r="E45" s="27"/>
      <c r="F45" s="28"/>
      <c r="G45" s="26"/>
      <c r="H45" s="27"/>
      <c r="I45" s="26"/>
      <c r="J45" s="26"/>
      <c r="K45" s="25"/>
      <c r="L45" s="25"/>
    </row>
    <row r="46" spans="2:12" s="24" customFormat="1" x14ac:dyDescent="0.3">
      <c r="B46" s="29"/>
      <c r="C46" s="26"/>
      <c r="D46" s="26"/>
      <c r="E46" s="27"/>
      <c r="F46" s="28"/>
      <c r="G46" s="26"/>
      <c r="H46" s="27"/>
      <c r="I46" s="26"/>
      <c r="J46" s="26"/>
      <c r="K46" s="25"/>
      <c r="L46" s="25"/>
    </row>
    <row r="47" spans="2:12" s="24" customFormat="1" x14ac:dyDescent="0.3">
      <c r="B47" s="29"/>
      <c r="C47" s="26"/>
      <c r="D47" s="26"/>
      <c r="E47" s="27"/>
      <c r="F47" s="28"/>
      <c r="G47" s="26"/>
      <c r="H47" s="27"/>
      <c r="I47" s="26"/>
      <c r="J47" s="26"/>
      <c r="K47" s="25"/>
      <c r="L47" s="25"/>
    </row>
    <row r="48" spans="2:12" s="24" customFormat="1" x14ac:dyDescent="0.3">
      <c r="B48" s="29"/>
      <c r="C48" s="26"/>
      <c r="D48" s="26"/>
      <c r="E48" s="27"/>
      <c r="F48" s="28"/>
      <c r="G48" s="26"/>
      <c r="H48" s="27"/>
      <c r="I48" s="26"/>
      <c r="J48" s="26"/>
      <c r="K48" s="25"/>
      <c r="L48" s="25"/>
    </row>
    <row r="49" spans="2:12" s="24" customFormat="1" x14ac:dyDescent="0.3">
      <c r="B49" s="29"/>
      <c r="C49" s="26"/>
      <c r="D49" s="26"/>
      <c r="E49" s="27"/>
      <c r="F49" s="28"/>
      <c r="G49" s="26"/>
      <c r="H49" s="27"/>
      <c r="I49" s="26"/>
      <c r="J49" s="26"/>
      <c r="K49" s="25"/>
      <c r="L49" s="25"/>
    </row>
    <row r="50" spans="2:12" s="24" customFormat="1" x14ac:dyDescent="0.3">
      <c r="B50" s="29"/>
      <c r="C50" s="26"/>
      <c r="D50" s="26"/>
      <c r="E50" s="27"/>
      <c r="F50" s="28"/>
      <c r="G50" s="26"/>
      <c r="H50" s="27"/>
      <c r="I50" s="26"/>
      <c r="J50" s="26"/>
      <c r="K50" s="25"/>
      <c r="L50" s="25"/>
    </row>
    <row r="51" spans="2:12" s="24" customFormat="1" x14ac:dyDescent="0.3">
      <c r="B51" s="29"/>
      <c r="C51" s="26"/>
      <c r="D51" s="26"/>
      <c r="E51" s="27"/>
      <c r="F51" s="28"/>
      <c r="G51" s="26"/>
      <c r="H51" s="27"/>
      <c r="I51" s="26"/>
      <c r="J51" s="26"/>
      <c r="K51" s="25"/>
      <c r="L51" s="25"/>
    </row>
    <row r="52" spans="2:12" s="24" customFormat="1" x14ac:dyDescent="0.3">
      <c r="B52" s="29"/>
      <c r="C52" s="26"/>
      <c r="D52" s="26"/>
      <c r="E52" s="27"/>
      <c r="F52" s="28"/>
      <c r="G52" s="26"/>
      <c r="H52" s="27"/>
      <c r="I52" s="26"/>
      <c r="J52" s="26"/>
      <c r="K52" s="25"/>
      <c r="L52" s="25"/>
    </row>
    <row r="53" spans="2:12" s="24" customFormat="1" x14ac:dyDescent="0.3">
      <c r="B53" s="29"/>
      <c r="C53" s="26"/>
      <c r="D53" s="26"/>
      <c r="E53" s="27"/>
      <c r="F53" s="28"/>
      <c r="G53" s="26"/>
      <c r="H53" s="27"/>
      <c r="I53" s="26"/>
      <c r="J53" s="26"/>
      <c r="K53" s="25"/>
      <c r="L53" s="25"/>
    </row>
    <row r="54" spans="2:12" s="24" customFormat="1" x14ac:dyDescent="0.3">
      <c r="B54" s="29"/>
      <c r="C54" s="26"/>
      <c r="D54" s="26"/>
      <c r="E54" s="27"/>
      <c r="F54" s="28"/>
      <c r="G54" s="26"/>
      <c r="H54" s="27"/>
      <c r="I54" s="26"/>
      <c r="J54" s="26"/>
      <c r="K54" s="25"/>
      <c r="L54" s="25"/>
    </row>
    <row r="55" spans="2:12" s="24" customFormat="1" x14ac:dyDescent="0.3">
      <c r="B55" s="29"/>
      <c r="C55" s="26"/>
      <c r="D55" s="26"/>
      <c r="E55" s="27"/>
      <c r="F55" s="28"/>
      <c r="G55" s="26"/>
      <c r="H55" s="27"/>
      <c r="I55" s="26"/>
      <c r="J55" s="26"/>
      <c r="K55" s="25"/>
      <c r="L55" s="25"/>
    </row>
    <row r="56" spans="2:12" s="24" customFormat="1" x14ac:dyDescent="0.3">
      <c r="B56" s="29"/>
      <c r="C56" s="26"/>
      <c r="D56" s="26"/>
      <c r="E56" s="27"/>
      <c r="F56" s="28"/>
      <c r="G56" s="26"/>
      <c r="H56" s="27"/>
      <c r="I56" s="26"/>
      <c r="J56" s="26"/>
      <c r="K56" s="25"/>
      <c r="L56" s="25"/>
    </row>
    <row r="57" spans="2:12" s="24" customFormat="1" x14ac:dyDescent="0.3">
      <c r="B57" s="29"/>
      <c r="C57" s="26"/>
      <c r="D57" s="26"/>
      <c r="E57" s="27"/>
      <c r="F57" s="28"/>
      <c r="G57" s="26"/>
      <c r="H57" s="27"/>
      <c r="I57" s="26"/>
      <c r="J57" s="26"/>
      <c r="K57" s="25"/>
      <c r="L57" s="25"/>
    </row>
    <row r="58" spans="2:12" s="24" customFormat="1" x14ac:dyDescent="0.3">
      <c r="B58" s="29"/>
      <c r="C58" s="26"/>
      <c r="D58" s="26"/>
      <c r="E58" s="27"/>
      <c r="F58" s="28"/>
      <c r="G58" s="26"/>
      <c r="H58" s="27"/>
      <c r="I58" s="26"/>
      <c r="J58" s="26"/>
      <c r="K58" s="25"/>
      <c r="L58" s="25"/>
    </row>
    <row r="59" spans="2:12" s="24" customFormat="1" x14ac:dyDescent="0.3">
      <c r="B59" s="29"/>
      <c r="C59" s="26"/>
      <c r="D59" s="26"/>
      <c r="E59" s="27"/>
      <c r="F59" s="28"/>
      <c r="G59" s="26"/>
      <c r="H59" s="27"/>
      <c r="I59" s="26"/>
      <c r="J59" s="26"/>
      <c r="K59" s="25"/>
      <c r="L59" s="25"/>
    </row>
    <row r="60" spans="2:12" s="24" customFormat="1" x14ac:dyDescent="0.3">
      <c r="B60" s="29"/>
      <c r="C60" s="26"/>
      <c r="D60" s="26"/>
      <c r="E60" s="27"/>
      <c r="F60" s="28"/>
      <c r="G60" s="26"/>
      <c r="H60" s="27"/>
      <c r="I60" s="26"/>
      <c r="J60" s="26"/>
      <c r="K60" s="25"/>
      <c r="L60" s="25"/>
    </row>
    <row r="61" spans="2:12" s="24" customFormat="1" x14ac:dyDescent="0.3">
      <c r="B61" s="29"/>
      <c r="C61" s="26"/>
      <c r="D61" s="26"/>
      <c r="E61" s="27"/>
      <c r="F61" s="28"/>
      <c r="G61" s="26"/>
      <c r="H61" s="27"/>
      <c r="I61" s="26"/>
      <c r="J61" s="26"/>
      <c r="K61" s="25"/>
      <c r="L61" s="25"/>
    </row>
    <row r="62" spans="2:12" s="24" customFormat="1" x14ac:dyDescent="0.3">
      <c r="B62" s="29"/>
      <c r="C62" s="26"/>
      <c r="D62" s="26"/>
      <c r="E62" s="27"/>
      <c r="F62" s="28"/>
      <c r="G62" s="26"/>
      <c r="H62" s="27"/>
      <c r="I62" s="26"/>
      <c r="J62" s="26"/>
      <c r="K62" s="25"/>
      <c r="L62" s="25"/>
    </row>
    <row r="63" spans="2:12" s="24" customFormat="1" x14ac:dyDescent="0.3">
      <c r="B63" s="29"/>
      <c r="C63" s="26"/>
      <c r="D63" s="26"/>
      <c r="E63" s="27"/>
      <c r="F63" s="28"/>
      <c r="G63" s="26"/>
      <c r="H63" s="27"/>
      <c r="I63" s="26"/>
      <c r="J63" s="26"/>
      <c r="K63" s="25"/>
      <c r="L63" s="25"/>
    </row>
    <row r="64" spans="2:12" s="24" customFormat="1" x14ac:dyDescent="0.3">
      <c r="B64" s="29"/>
      <c r="C64" s="26"/>
      <c r="D64" s="26"/>
      <c r="E64" s="27"/>
      <c r="F64" s="28"/>
      <c r="G64" s="26"/>
      <c r="H64" s="27"/>
      <c r="I64" s="26"/>
      <c r="J64" s="26"/>
      <c r="K64" s="25"/>
      <c r="L64" s="25"/>
    </row>
    <row r="65" spans="2:12" s="24" customFormat="1" x14ac:dyDescent="0.3">
      <c r="B65" s="29"/>
      <c r="C65" s="26"/>
      <c r="D65" s="26"/>
      <c r="E65" s="27"/>
      <c r="F65" s="28"/>
      <c r="G65" s="26"/>
      <c r="H65" s="27"/>
      <c r="I65" s="26"/>
      <c r="J65" s="26"/>
      <c r="K65" s="25"/>
      <c r="L65" s="25"/>
    </row>
    <row r="66" spans="2:12" s="24" customFormat="1" x14ac:dyDescent="0.3">
      <c r="B66" s="29"/>
      <c r="C66" s="26"/>
      <c r="D66" s="26"/>
      <c r="E66" s="27"/>
      <c r="F66" s="28"/>
      <c r="G66" s="26"/>
      <c r="H66" s="27"/>
      <c r="I66" s="26"/>
      <c r="J66" s="26"/>
      <c r="K66" s="25"/>
      <c r="L66" s="25"/>
    </row>
    <row r="67" spans="2:12" s="24" customFormat="1" x14ac:dyDescent="0.3">
      <c r="B67" s="29"/>
      <c r="C67" s="26"/>
      <c r="D67" s="26"/>
      <c r="E67" s="27"/>
      <c r="F67" s="28"/>
      <c r="G67" s="26"/>
      <c r="H67" s="27"/>
      <c r="I67" s="26"/>
      <c r="J67" s="26"/>
      <c r="K67" s="25"/>
      <c r="L67" s="25"/>
    </row>
    <row r="68" spans="2:12" s="24" customFormat="1" x14ac:dyDescent="0.3">
      <c r="B68" s="29"/>
      <c r="C68" s="26"/>
      <c r="D68" s="26"/>
      <c r="E68" s="27"/>
      <c r="F68" s="28"/>
      <c r="G68" s="26"/>
      <c r="H68" s="27"/>
      <c r="I68" s="26"/>
      <c r="J68" s="26"/>
      <c r="K68" s="25"/>
      <c r="L68" s="25"/>
    </row>
    <row r="69" spans="2:12" s="24" customFormat="1" x14ac:dyDescent="0.3">
      <c r="B69" s="29"/>
      <c r="C69" s="26"/>
      <c r="D69" s="26"/>
      <c r="E69" s="27"/>
      <c r="F69" s="28"/>
      <c r="G69" s="26"/>
      <c r="H69" s="27"/>
      <c r="I69" s="26"/>
      <c r="J69" s="26"/>
      <c r="K69" s="25"/>
      <c r="L69" s="25"/>
    </row>
    <row r="70" spans="2:12" s="24" customFormat="1" x14ac:dyDescent="0.3">
      <c r="B70" s="29"/>
      <c r="C70" s="26"/>
      <c r="D70" s="26"/>
      <c r="E70" s="27"/>
      <c r="F70" s="28"/>
      <c r="G70" s="26"/>
      <c r="H70" s="27"/>
      <c r="I70" s="26"/>
      <c r="J70" s="26"/>
      <c r="K70" s="25"/>
      <c r="L70" s="25"/>
    </row>
    <row r="71" spans="2:12" s="24" customFormat="1" x14ac:dyDescent="0.3">
      <c r="B71" s="29"/>
      <c r="C71" s="26"/>
      <c r="D71" s="26"/>
      <c r="E71" s="27"/>
      <c r="F71" s="28"/>
      <c r="G71" s="26"/>
      <c r="H71" s="27"/>
      <c r="I71" s="26"/>
      <c r="J71" s="26"/>
      <c r="K71" s="25"/>
      <c r="L71" s="25"/>
    </row>
    <row r="72" spans="2:12" s="24" customFormat="1" x14ac:dyDescent="0.3">
      <c r="B72" s="29"/>
      <c r="C72" s="26"/>
      <c r="D72" s="26"/>
      <c r="E72" s="27"/>
      <c r="F72" s="28"/>
      <c r="G72" s="26"/>
      <c r="H72" s="27"/>
      <c r="I72" s="26"/>
      <c r="J72" s="26"/>
      <c r="K72" s="25"/>
      <c r="L72" s="25"/>
    </row>
    <row r="73" spans="2:12" s="24" customFormat="1" x14ac:dyDescent="0.3">
      <c r="B73" s="29"/>
      <c r="C73" s="26"/>
      <c r="D73" s="26"/>
      <c r="E73" s="27"/>
      <c r="F73" s="28"/>
      <c r="G73" s="26"/>
      <c r="H73" s="27"/>
      <c r="I73" s="26"/>
      <c r="J73" s="26"/>
      <c r="K73" s="25"/>
      <c r="L73" s="25"/>
    </row>
    <row r="74" spans="2:12" s="24" customFormat="1" x14ac:dyDescent="0.3">
      <c r="B74" s="29"/>
      <c r="C74" s="26"/>
      <c r="D74" s="26"/>
      <c r="E74" s="27"/>
      <c r="F74" s="28"/>
      <c r="G74" s="26"/>
      <c r="H74" s="27"/>
      <c r="I74" s="26"/>
      <c r="J74" s="26"/>
      <c r="K74" s="25"/>
      <c r="L74" s="25"/>
    </row>
    <row r="75" spans="2:12" s="24" customFormat="1" x14ac:dyDescent="0.3">
      <c r="B75" s="29"/>
      <c r="C75" s="26"/>
      <c r="D75" s="26"/>
      <c r="E75" s="27"/>
      <c r="F75" s="28"/>
      <c r="G75" s="26"/>
      <c r="H75" s="27"/>
      <c r="I75" s="26"/>
      <c r="J75" s="26"/>
      <c r="K75" s="25"/>
      <c r="L75" s="25"/>
    </row>
    <row r="76" spans="2:12" s="24" customFormat="1" x14ac:dyDescent="0.3">
      <c r="B76" s="29"/>
      <c r="C76" s="26"/>
      <c r="D76" s="26"/>
      <c r="E76" s="27"/>
      <c r="F76" s="28"/>
      <c r="G76" s="26"/>
      <c r="H76" s="27"/>
      <c r="I76" s="26"/>
      <c r="J76" s="26"/>
      <c r="K76" s="25"/>
      <c r="L76" s="25"/>
    </row>
    <row r="77" spans="2:12" s="24" customFormat="1" x14ac:dyDescent="0.3">
      <c r="B77" s="29"/>
      <c r="C77" s="26"/>
      <c r="D77" s="26"/>
      <c r="E77" s="27"/>
      <c r="F77" s="28"/>
      <c r="G77" s="26"/>
      <c r="H77" s="27"/>
      <c r="I77" s="26"/>
      <c r="J77" s="26"/>
      <c r="K77" s="25"/>
      <c r="L77" s="25"/>
    </row>
    <row r="78" spans="2:12" s="24" customFormat="1" x14ac:dyDescent="0.3">
      <c r="B78" s="29"/>
      <c r="C78" s="26"/>
      <c r="D78" s="26"/>
      <c r="E78" s="27"/>
      <c r="F78" s="28"/>
      <c r="G78" s="26"/>
      <c r="H78" s="27"/>
      <c r="I78" s="26"/>
      <c r="J78" s="26"/>
      <c r="K78" s="25"/>
      <c r="L78" s="25"/>
    </row>
    <row r="79" spans="2:12" s="24" customFormat="1" x14ac:dyDescent="0.3">
      <c r="B79" s="29"/>
      <c r="C79" s="26"/>
      <c r="D79" s="26"/>
      <c r="E79" s="27"/>
      <c r="F79" s="28"/>
      <c r="G79" s="26"/>
      <c r="H79" s="27"/>
      <c r="I79" s="26"/>
      <c r="J79" s="26"/>
      <c r="K79" s="25"/>
      <c r="L79" s="25"/>
    </row>
    <row r="80" spans="2:12" s="24" customFormat="1" x14ac:dyDescent="0.3">
      <c r="B80" s="29"/>
      <c r="C80" s="26"/>
      <c r="D80" s="26"/>
      <c r="E80" s="27"/>
      <c r="F80" s="28"/>
      <c r="G80" s="26"/>
      <c r="H80" s="27"/>
      <c r="I80" s="26"/>
      <c r="J80" s="26"/>
      <c r="K80" s="25"/>
      <c r="L80" s="25"/>
    </row>
    <row r="81" spans="2:12" s="24" customFormat="1" x14ac:dyDescent="0.3">
      <c r="B81" s="29"/>
      <c r="C81" s="26"/>
      <c r="D81" s="26"/>
      <c r="E81" s="27"/>
      <c r="F81" s="28"/>
      <c r="G81" s="26"/>
      <c r="H81" s="27"/>
      <c r="I81" s="26"/>
      <c r="J81" s="26"/>
      <c r="K81" s="25"/>
      <c r="L81" s="25"/>
    </row>
    <row r="82" spans="2:12" s="24" customFormat="1" x14ac:dyDescent="0.3">
      <c r="B82" s="29"/>
      <c r="C82" s="26"/>
      <c r="D82" s="26"/>
      <c r="E82" s="27"/>
      <c r="F82" s="28"/>
      <c r="G82" s="26"/>
      <c r="H82" s="27"/>
      <c r="I82" s="26"/>
      <c r="J82" s="26"/>
      <c r="K82" s="25"/>
      <c r="L82" s="25"/>
    </row>
    <row r="83" spans="2:12" s="24" customFormat="1" x14ac:dyDescent="0.3">
      <c r="B83" s="29"/>
      <c r="C83" s="26"/>
      <c r="D83" s="26"/>
      <c r="E83" s="27"/>
      <c r="F83" s="28"/>
      <c r="G83" s="26"/>
      <c r="H83" s="27"/>
      <c r="I83" s="26"/>
      <c r="J83" s="26"/>
      <c r="K83" s="25"/>
      <c r="L83" s="25"/>
    </row>
    <row r="84" spans="2:12" s="24" customFormat="1" x14ac:dyDescent="0.3">
      <c r="B84" s="29"/>
      <c r="C84" s="26"/>
      <c r="D84" s="26"/>
      <c r="E84" s="27"/>
      <c r="F84" s="28"/>
      <c r="G84" s="26"/>
      <c r="H84" s="27"/>
      <c r="I84" s="26"/>
      <c r="J84" s="26"/>
      <c r="K84" s="25"/>
      <c r="L84" s="25"/>
    </row>
    <row r="85" spans="2:12" s="24" customFormat="1" x14ac:dyDescent="0.3">
      <c r="B85" s="29"/>
      <c r="C85" s="26"/>
      <c r="D85" s="26"/>
      <c r="E85" s="27"/>
      <c r="F85" s="28"/>
      <c r="G85" s="26"/>
      <c r="H85" s="27"/>
      <c r="I85" s="26"/>
      <c r="J85" s="26"/>
      <c r="K85" s="25"/>
      <c r="L85" s="25"/>
    </row>
    <row r="86" spans="2:12" s="24" customFormat="1" x14ac:dyDescent="0.3">
      <c r="B86" s="29"/>
      <c r="C86" s="26"/>
      <c r="D86" s="26"/>
      <c r="E86" s="27"/>
      <c r="F86" s="28"/>
      <c r="G86" s="26"/>
      <c r="H86" s="27"/>
      <c r="I86" s="26"/>
      <c r="J86" s="26"/>
      <c r="K86" s="25"/>
      <c r="L86" s="25"/>
    </row>
    <row r="87" spans="2:12" s="24" customFormat="1" x14ac:dyDescent="0.3">
      <c r="B87" s="29"/>
      <c r="C87" s="26"/>
      <c r="D87" s="26"/>
      <c r="E87" s="27"/>
      <c r="F87" s="28"/>
      <c r="G87" s="26"/>
      <c r="H87" s="27"/>
      <c r="I87" s="26"/>
      <c r="J87" s="26"/>
      <c r="K87" s="25"/>
      <c r="L87" s="25"/>
    </row>
    <row r="88" spans="2:12" s="24" customFormat="1" x14ac:dyDescent="0.3">
      <c r="B88" s="29"/>
      <c r="C88" s="26"/>
      <c r="D88" s="26"/>
      <c r="E88" s="27"/>
      <c r="F88" s="28"/>
      <c r="G88" s="26"/>
      <c r="H88" s="27"/>
      <c r="I88" s="26"/>
      <c r="J88" s="26"/>
      <c r="K88" s="25"/>
      <c r="L88" s="25"/>
    </row>
    <row r="89" spans="2:12" s="24" customFormat="1" x14ac:dyDescent="0.3">
      <c r="B89" s="29"/>
      <c r="C89" s="26"/>
      <c r="D89" s="26"/>
      <c r="E89" s="27"/>
      <c r="F89" s="28"/>
      <c r="G89" s="26"/>
      <c r="H89" s="27"/>
      <c r="I89" s="26"/>
      <c r="J89" s="26"/>
      <c r="K89" s="25"/>
      <c r="L89" s="25"/>
    </row>
    <row r="90" spans="2:12" s="24" customFormat="1" x14ac:dyDescent="0.3">
      <c r="B90" s="29"/>
      <c r="C90" s="26"/>
      <c r="D90" s="26"/>
      <c r="E90" s="27"/>
      <c r="F90" s="28"/>
      <c r="G90" s="26"/>
      <c r="H90" s="27"/>
      <c r="I90" s="26"/>
      <c r="J90" s="26"/>
      <c r="K90" s="25"/>
      <c r="L90" s="25"/>
    </row>
    <row r="91" spans="2:12" s="24" customFormat="1" x14ac:dyDescent="0.3">
      <c r="B91" s="29"/>
      <c r="C91" s="26"/>
      <c r="D91" s="26"/>
      <c r="E91" s="27"/>
      <c r="F91" s="28"/>
      <c r="G91" s="26"/>
      <c r="H91" s="27"/>
      <c r="I91" s="26"/>
      <c r="J91" s="26"/>
      <c r="K91" s="25"/>
      <c r="L91" s="25"/>
    </row>
    <row r="92" spans="2:12" s="24" customFormat="1" x14ac:dyDescent="0.3">
      <c r="B92" s="29"/>
      <c r="C92" s="26"/>
      <c r="D92" s="26"/>
      <c r="E92" s="27"/>
      <c r="F92" s="28"/>
      <c r="G92" s="26"/>
      <c r="H92" s="27"/>
      <c r="I92" s="26"/>
      <c r="J92" s="26"/>
      <c r="K92" s="25"/>
      <c r="L92" s="25"/>
    </row>
    <row r="93" spans="2:12" s="24" customFormat="1" x14ac:dyDescent="0.3">
      <c r="B93" s="29"/>
      <c r="C93" s="26"/>
      <c r="D93" s="26"/>
      <c r="E93" s="27"/>
      <c r="F93" s="28"/>
      <c r="G93" s="26"/>
      <c r="H93" s="27"/>
      <c r="I93" s="26"/>
      <c r="J93" s="26"/>
      <c r="K93" s="25"/>
      <c r="L93" s="25"/>
    </row>
    <row r="94" spans="2:12" s="24" customFormat="1" x14ac:dyDescent="0.3">
      <c r="B94" s="29"/>
      <c r="C94" s="26"/>
      <c r="D94" s="26"/>
      <c r="E94" s="27"/>
      <c r="F94" s="28"/>
      <c r="G94" s="26"/>
      <c r="H94" s="27"/>
      <c r="I94" s="26"/>
      <c r="J94" s="26"/>
      <c r="K94" s="25"/>
      <c r="L94" s="25"/>
    </row>
    <row r="95" spans="2:12" s="24" customFormat="1" x14ac:dyDescent="0.3">
      <c r="B95" s="29"/>
      <c r="C95" s="26"/>
      <c r="D95" s="26"/>
      <c r="E95" s="27"/>
      <c r="F95" s="28"/>
      <c r="G95" s="26"/>
      <c r="H95" s="27"/>
      <c r="I95" s="26"/>
      <c r="J95" s="26"/>
      <c r="K95" s="25"/>
      <c r="L95" s="25"/>
    </row>
    <row r="96" spans="2:12" s="24" customFormat="1" x14ac:dyDescent="0.3">
      <c r="B96" s="29"/>
      <c r="C96" s="26"/>
      <c r="D96" s="26"/>
      <c r="E96" s="27"/>
      <c r="F96" s="28"/>
      <c r="G96" s="26"/>
      <c r="H96" s="27"/>
      <c r="I96" s="26"/>
      <c r="J96" s="26"/>
      <c r="K96" s="25"/>
      <c r="L96" s="25"/>
    </row>
    <row r="97" spans="2:12" s="24" customFormat="1" x14ac:dyDescent="0.3">
      <c r="B97" s="29"/>
      <c r="C97" s="26"/>
      <c r="D97" s="26"/>
      <c r="E97" s="27"/>
      <c r="F97" s="28"/>
      <c r="G97" s="26"/>
      <c r="H97" s="27"/>
      <c r="I97" s="26"/>
      <c r="J97" s="26"/>
      <c r="K97" s="25"/>
      <c r="L97" s="25"/>
    </row>
    <row r="98" spans="2:12" s="24" customFormat="1" x14ac:dyDescent="0.3">
      <c r="B98" s="29"/>
      <c r="C98" s="26"/>
      <c r="D98" s="26"/>
      <c r="E98" s="27"/>
      <c r="F98" s="28"/>
      <c r="G98" s="26"/>
      <c r="H98" s="27"/>
      <c r="I98" s="26"/>
      <c r="J98" s="26"/>
      <c r="K98" s="25"/>
      <c r="L98" s="25"/>
    </row>
    <row r="99" spans="2:12" s="24" customFormat="1" x14ac:dyDescent="0.3">
      <c r="B99" s="29"/>
      <c r="C99" s="26"/>
      <c r="D99" s="26"/>
      <c r="E99" s="27"/>
      <c r="F99" s="28"/>
      <c r="G99" s="26"/>
      <c r="H99" s="27"/>
      <c r="I99" s="26"/>
      <c r="J99" s="26"/>
      <c r="K99" s="25"/>
      <c r="L99" s="25"/>
    </row>
    <row r="100" spans="2:12" s="24" customFormat="1" x14ac:dyDescent="0.3">
      <c r="B100" s="29"/>
      <c r="C100" s="26"/>
      <c r="D100" s="26"/>
      <c r="E100" s="27"/>
      <c r="F100" s="28"/>
      <c r="G100" s="26"/>
      <c r="H100" s="27"/>
      <c r="I100" s="26"/>
      <c r="J100" s="26"/>
      <c r="K100" s="25"/>
      <c r="L100" s="25"/>
    </row>
    <row r="101" spans="2:12" s="24" customFormat="1" x14ac:dyDescent="0.3">
      <c r="B101" s="29"/>
      <c r="C101" s="26"/>
      <c r="D101" s="26"/>
      <c r="E101" s="27"/>
      <c r="F101" s="28"/>
      <c r="G101" s="26"/>
      <c r="H101" s="27"/>
      <c r="I101" s="26"/>
      <c r="J101" s="26"/>
      <c r="K101" s="25"/>
      <c r="L101" s="25"/>
    </row>
    <row r="102" spans="2:12" s="24" customFormat="1" x14ac:dyDescent="0.3">
      <c r="B102" s="29"/>
      <c r="C102" s="26"/>
      <c r="D102" s="26"/>
      <c r="E102" s="27"/>
      <c r="F102" s="28"/>
      <c r="G102" s="26"/>
      <c r="H102" s="27"/>
      <c r="I102" s="26"/>
      <c r="J102" s="26"/>
      <c r="K102" s="25"/>
      <c r="L102" s="25"/>
    </row>
    <row r="103" spans="2:12" s="24" customFormat="1" x14ac:dyDescent="0.3">
      <c r="B103" s="29"/>
      <c r="C103" s="26"/>
      <c r="D103" s="26"/>
      <c r="E103" s="27"/>
      <c r="F103" s="28"/>
      <c r="G103" s="26"/>
      <c r="H103" s="27"/>
      <c r="I103" s="26"/>
      <c r="J103" s="26"/>
      <c r="K103" s="25"/>
      <c r="L103" s="25"/>
    </row>
    <row r="104" spans="2:12" s="24" customFormat="1" x14ac:dyDescent="0.3">
      <c r="B104" s="29"/>
      <c r="C104" s="26"/>
      <c r="D104" s="26"/>
      <c r="E104" s="27"/>
      <c r="F104" s="28"/>
      <c r="G104" s="26"/>
      <c r="H104" s="27"/>
      <c r="I104" s="26"/>
      <c r="J104" s="26"/>
      <c r="K104" s="25"/>
      <c r="L104" s="25"/>
    </row>
    <row r="105" spans="2:12" s="24" customFormat="1" x14ac:dyDescent="0.3">
      <c r="B105" s="29"/>
      <c r="C105" s="26"/>
      <c r="D105" s="26"/>
      <c r="E105" s="27"/>
      <c r="F105" s="28"/>
      <c r="G105" s="26"/>
      <c r="H105" s="27"/>
      <c r="I105" s="26"/>
      <c r="J105" s="26"/>
      <c r="K105" s="25"/>
      <c r="L105" s="25"/>
    </row>
    <row r="106" spans="2:12" s="24" customFormat="1" x14ac:dyDescent="0.3">
      <c r="B106" s="29"/>
      <c r="C106" s="26"/>
      <c r="D106" s="26"/>
      <c r="E106" s="27"/>
      <c r="F106" s="28"/>
      <c r="G106" s="26"/>
      <c r="H106" s="27"/>
      <c r="I106" s="26"/>
      <c r="J106" s="26"/>
      <c r="K106" s="25"/>
      <c r="L106" s="25"/>
    </row>
    <row r="107" spans="2:12" s="24" customFormat="1" x14ac:dyDescent="0.3">
      <c r="B107" s="29"/>
      <c r="C107" s="26"/>
      <c r="D107" s="26"/>
      <c r="E107" s="27"/>
      <c r="F107" s="28"/>
      <c r="G107" s="26"/>
      <c r="H107" s="27"/>
      <c r="I107" s="26"/>
      <c r="J107" s="26"/>
      <c r="K107" s="25"/>
      <c r="L107" s="25"/>
    </row>
    <row r="108" spans="2:12" s="24" customFormat="1" x14ac:dyDescent="0.3">
      <c r="B108" s="29"/>
      <c r="C108" s="26"/>
      <c r="D108" s="26"/>
      <c r="E108" s="27"/>
      <c r="F108" s="28"/>
      <c r="G108" s="26"/>
      <c r="H108" s="27"/>
      <c r="I108" s="26"/>
      <c r="J108" s="26"/>
      <c r="K108" s="25"/>
      <c r="L108" s="25"/>
    </row>
    <row r="109" spans="2:12" s="24" customFormat="1" x14ac:dyDescent="0.3">
      <c r="B109" s="29"/>
      <c r="C109" s="26"/>
      <c r="D109" s="26"/>
      <c r="E109" s="27"/>
      <c r="F109" s="28"/>
      <c r="G109" s="26"/>
      <c r="H109" s="27"/>
      <c r="I109" s="26"/>
      <c r="J109" s="26"/>
      <c r="K109" s="25"/>
      <c r="L109" s="25"/>
    </row>
    <row r="110" spans="2:12" s="24" customFormat="1" x14ac:dyDescent="0.3">
      <c r="B110" s="29"/>
      <c r="C110" s="26"/>
      <c r="D110" s="26"/>
      <c r="E110" s="27"/>
      <c r="F110" s="28"/>
      <c r="G110" s="26"/>
      <c r="H110" s="27"/>
      <c r="I110" s="26"/>
      <c r="J110" s="26"/>
      <c r="K110" s="25"/>
      <c r="L110" s="25"/>
    </row>
    <row r="111" spans="2:12" s="24" customFormat="1" x14ac:dyDescent="0.3">
      <c r="B111" s="29"/>
      <c r="C111" s="26"/>
      <c r="D111" s="26"/>
      <c r="E111" s="27"/>
      <c r="F111" s="28"/>
      <c r="G111" s="26"/>
      <c r="H111" s="27"/>
      <c r="I111" s="26"/>
      <c r="J111" s="26"/>
      <c r="K111" s="25"/>
      <c r="L111" s="25"/>
    </row>
    <row r="112" spans="2:12" s="24" customFormat="1" x14ac:dyDescent="0.3">
      <c r="B112" s="29"/>
      <c r="C112" s="26"/>
      <c r="D112" s="26"/>
      <c r="E112" s="27"/>
      <c r="F112" s="28"/>
      <c r="G112" s="26"/>
      <c r="H112" s="27"/>
      <c r="I112" s="26"/>
      <c r="J112" s="26"/>
      <c r="K112" s="25"/>
      <c r="L112" s="25"/>
    </row>
    <row r="113" spans="2:12" s="24" customFormat="1" x14ac:dyDescent="0.3">
      <c r="B113" s="29"/>
      <c r="C113" s="26"/>
      <c r="D113" s="26"/>
      <c r="E113" s="27"/>
      <c r="F113" s="28"/>
      <c r="G113" s="26"/>
      <c r="H113" s="27"/>
      <c r="I113" s="26"/>
      <c r="J113" s="26"/>
      <c r="K113" s="25"/>
      <c r="L113" s="25"/>
    </row>
    <row r="114" spans="2:12" s="24" customFormat="1" x14ac:dyDescent="0.3">
      <c r="B114" s="29"/>
      <c r="C114" s="26"/>
      <c r="D114" s="26"/>
      <c r="E114" s="27"/>
      <c r="F114" s="28"/>
      <c r="G114" s="26"/>
      <c r="H114" s="27"/>
      <c r="I114" s="26"/>
      <c r="J114" s="26"/>
      <c r="K114" s="25"/>
      <c r="L114" s="25"/>
    </row>
    <row r="115" spans="2:12" s="24" customFormat="1" x14ac:dyDescent="0.3">
      <c r="B115" s="29"/>
      <c r="C115" s="26"/>
      <c r="D115" s="26"/>
      <c r="E115" s="27"/>
      <c r="F115" s="28"/>
      <c r="G115" s="26"/>
      <c r="H115" s="27"/>
      <c r="I115" s="26"/>
      <c r="J115" s="26"/>
      <c r="K115" s="25"/>
      <c r="L115" s="25"/>
    </row>
  </sheetData>
  <mergeCells count="38">
    <mergeCell ref="B43:G43"/>
    <mergeCell ref="D34:G34"/>
    <mergeCell ref="D35:G35"/>
    <mergeCell ref="D36:G36"/>
    <mergeCell ref="B37:G37"/>
    <mergeCell ref="L2:N2"/>
    <mergeCell ref="I3:J3"/>
    <mergeCell ref="I4:J4"/>
    <mergeCell ref="I5:J5"/>
    <mergeCell ref="I6:J6"/>
    <mergeCell ref="B42:G42"/>
    <mergeCell ref="D33:G33"/>
    <mergeCell ref="D22:G22"/>
    <mergeCell ref="D23:G23"/>
    <mergeCell ref="D24:G24"/>
    <mergeCell ref="D38:G38"/>
    <mergeCell ref="D31:G31"/>
    <mergeCell ref="I7:J7"/>
    <mergeCell ref="D40:G40"/>
    <mergeCell ref="D41:G41"/>
    <mergeCell ref="D32:G32"/>
    <mergeCell ref="D21:G21"/>
    <mergeCell ref="B12:H12"/>
    <mergeCell ref="I12:J12"/>
    <mergeCell ref="D13:G13"/>
    <mergeCell ref="D14:G14"/>
    <mergeCell ref="D15:G15"/>
    <mergeCell ref="D16:G16"/>
    <mergeCell ref="D17:G17"/>
    <mergeCell ref="B18:G18"/>
    <mergeCell ref="D30:G30"/>
    <mergeCell ref="D19:G19"/>
    <mergeCell ref="D20:G20"/>
    <mergeCell ref="D27:G27"/>
    <mergeCell ref="D28:G28"/>
    <mergeCell ref="D29:G29"/>
    <mergeCell ref="D25:G25"/>
    <mergeCell ref="D26:G26"/>
  </mergeCells>
  <pageMargins left="0.74803149606299213" right="0.74803149606299213" top="0.98425196850393704" bottom="0.98425196850393704" header="0.51181102362204722" footer="0.51181102362204722"/>
  <pageSetup paperSize="9" scale="69" fitToHeight="3" orientation="portrait" r:id="rId1"/>
  <headerFooter alignWithMargins="0">
    <oddFooter>&amp;RPage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90"/>
  <sheetViews>
    <sheetView zoomScaleNormal="100" workbookViewId="0">
      <pane ySplit="10" topLeftCell="A11" activePane="bottomLeft" state="frozenSplit"/>
      <selection pane="bottomLeft" activeCell="B1" sqref="B1"/>
    </sheetView>
  </sheetViews>
  <sheetFormatPr defaultColWidth="9.140625" defaultRowHeight="14.25" x14ac:dyDescent="0.3"/>
  <cols>
    <col min="1" max="1" width="9.140625" style="24"/>
    <col min="2" max="2" width="8.42578125" style="29" customWidth="1"/>
    <col min="3" max="3" width="34.42578125" style="26" customWidth="1"/>
    <col min="4" max="4" width="15.42578125" style="26" customWidth="1"/>
    <col min="5" max="5" width="10.85546875" style="107" customWidth="1"/>
    <col min="6" max="6" width="9.140625" style="105"/>
    <col min="7" max="7" width="11.28515625" style="105" customWidth="1"/>
    <col min="8" max="8" width="20.140625" style="27" customWidth="1"/>
    <col min="9" max="9" width="11.85546875" style="106" customWidth="1"/>
    <col min="10" max="10" width="11.85546875" style="105" customWidth="1"/>
    <col min="11" max="12" width="9.140625" style="25"/>
    <col min="13" max="42" width="9.140625" style="24"/>
    <col min="43" max="16384" width="9.140625" style="23"/>
  </cols>
  <sheetData>
    <row r="1" spans="1:12" s="24" customFormat="1" ht="15.75" x14ac:dyDescent="0.3">
      <c r="B1" s="29"/>
      <c r="C1" s="410" t="s">
        <v>97</v>
      </c>
      <c r="D1" s="410"/>
      <c r="E1" s="410"/>
      <c r="F1" s="410"/>
      <c r="G1" s="410"/>
      <c r="H1" s="410"/>
      <c r="I1" s="410"/>
      <c r="J1" s="105"/>
      <c r="K1" s="25"/>
      <c r="L1" s="25"/>
    </row>
    <row r="2" spans="1:12" s="24" customFormat="1" x14ac:dyDescent="0.3">
      <c r="B2" s="29"/>
      <c r="C2" s="104" t="s">
        <v>95</v>
      </c>
      <c r="D2" s="411"/>
      <c r="E2" s="411"/>
      <c r="F2" s="105"/>
      <c r="G2" s="105"/>
      <c r="H2" s="93" t="s">
        <v>94</v>
      </c>
      <c r="I2" s="412">
        <f>'BUDGET TOP SHEET'!I3</f>
        <v>0</v>
      </c>
      <c r="J2" s="412"/>
      <c r="K2" s="25"/>
      <c r="L2" s="25"/>
    </row>
    <row r="3" spans="1:12" s="24" customFormat="1" x14ac:dyDescent="0.3">
      <c r="B3" s="26"/>
      <c r="C3" s="93" t="s">
        <v>14</v>
      </c>
      <c r="D3" s="407"/>
      <c r="E3" s="407"/>
      <c r="F3" s="108"/>
      <c r="G3" s="105"/>
      <c r="H3" s="100" t="s">
        <v>10</v>
      </c>
      <c r="I3" s="413" t="str">
        <f>'BUDGET TOP SHEET'!I4</f>
        <v>XX NO. OF DAYS/WEEKS</v>
      </c>
      <c r="J3" s="413"/>
      <c r="K3" s="25"/>
      <c r="L3" s="25"/>
    </row>
    <row r="4" spans="1:12" s="24" customFormat="1" x14ac:dyDescent="0.3">
      <c r="B4" s="26"/>
      <c r="C4" s="93" t="s">
        <v>12</v>
      </c>
      <c r="D4" s="407"/>
      <c r="E4" s="407"/>
      <c r="F4" s="108"/>
      <c r="G4" s="105"/>
      <c r="H4" s="97" t="s">
        <v>13</v>
      </c>
      <c r="I4" s="413" t="str">
        <f>'BUDGET TOP SHEET'!I5</f>
        <v>XX NO. OF DAYS/WEEKS</v>
      </c>
      <c r="J4" s="413"/>
    </row>
    <row r="5" spans="1:12" s="24" customFormat="1" x14ac:dyDescent="0.3">
      <c r="B5" s="26"/>
      <c r="C5" s="99" t="s">
        <v>86</v>
      </c>
      <c r="D5" s="407"/>
      <c r="E5" s="407"/>
      <c r="F5" s="108"/>
      <c r="G5" s="105"/>
      <c r="H5" s="97" t="s">
        <v>85</v>
      </c>
      <c r="I5" s="408">
        <f>'BUDGET TOP SHEET'!I6</f>
        <v>0</v>
      </c>
      <c r="J5" s="408"/>
    </row>
    <row r="6" spans="1:12" s="24" customFormat="1" x14ac:dyDescent="0.3">
      <c r="B6" s="26"/>
      <c r="C6" s="99"/>
      <c r="D6" s="95"/>
      <c r="E6" s="109"/>
      <c r="F6" s="108"/>
      <c r="G6" s="105"/>
      <c r="H6" s="93" t="s">
        <v>98</v>
      </c>
      <c r="I6" s="357"/>
      <c r="J6" s="357"/>
    </row>
    <row r="7" spans="1:12" s="24" customFormat="1" x14ac:dyDescent="0.3">
      <c r="B7" s="26"/>
      <c r="C7" s="99"/>
      <c r="D7" s="95"/>
      <c r="E7" s="109"/>
      <c r="F7" s="108"/>
      <c r="G7" s="105"/>
      <c r="H7" s="93"/>
    </row>
    <row r="8" spans="1:12" s="24" customFormat="1" x14ac:dyDescent="0.3">
      <c r="B8" s="409" t="s">
        <v>99</v>
      </c>
      <c r="C8" s="409"/>
      <c r="D8" s="409"/>
      <c r="E8" s="409"/>
      <c r="F8" s="409"/>
      <c r="G8" s="409"/>
      <c r="H8" s="97"/>
      <c r="I8" s="110"/>
      <c r="J8" s="105"/>
    </row>
    <row r="9" spans="1:12" s="24" customFormat="1" ht="13.5" x14ac:dyDescent="0.25">
      <c r="B9" s="346" t="s">
        <v>100</v>
      </c>
      <c r="C9" s="347"/>
      <c r="D9" s="347"/>
      <c r="E9" s="347"/>
      <c r="F9" s="347"/>
      <c r="G9" s="347"/>
      <c r="H9" s="348"/>
      <c r="I9" s="349" t="s">
        <v>76</v>
      </c>
      <c r="J9" s="350"/>
    </row>
    <row r="10" spans="1:12" s="24" customFormat="1" thickBot="1" x14ac:dyDescent="0.25">
      <c r="B10" s="75" t="s">
        <v>75</v>
      </c>
      <c r="C10" s="74" t="s">
        <v>74</v>
      </c>
      <c r="D10" s="111"/>
      <c r="E10" s="112" t="s">
        <v>101</v>
      </c>
      <c r="F10" s="113" t="s">
        <v>102</v>
      </c>
      <c r="G10" s="75" t="s">
        <v>103</v>
      </c>
      <c r="H10" s="73" t="s">
        <v>73</v>
      </c>
      <c r="I10" s="114" t="s">
        <v>72</v>
      </c>
      <c r="J10" s="72" t="s">
        <v>71</v>
      </c>
      <c r="K10" s="25"/>
      <c r="L10" s="25"/>
    </row>
    <row r="11" spans="1:12" s="24" customFormat="1" ht="13.5" x14ac:dyDescent="0.25">
      <c r="A11" s="115"/>
      <c r="B11" s="116"/>
      <c r="C11" s="117"/>
      <c r="D11" s="118" t="s">
        <v>104</v>
      </c>
      <c r="E11" s="119">
        <v>5</v>
      </c>
      <c r="F11" s="120" t="s">
        <v>105</v>
      </c>
      <c r="G11" s="121">
        <v>100</v>
      </c>
      <c r="H11" s="122">
        <f>E11*G11</f>
        <v>500</v>
      </c>
      <c r="I11" s="123"/>
      <c r="J11" s="124"/>
      <c r="K11" s="25"/>
      <c r="L11" s="25"/>
    </row>
    <row r="12" spans="1:12" s="24" customFormat="1" ht="13.5" x14ac:dyDescent="0.25">
      <c r="A12" s="115"/>
      <c r="B12" s="116">
        <v>1</v>
      </c>
      <c r="C12" s="125" t="s">
        <v>70</v>
      </c>
      <c r="D12" s="118"/>
      <c r="E12" s="126"/>
      <c r="F12" s="127"/>
      <c r="G12" s="128"/>
      <c r="H12" s="129"/>
      <c r="I12" s="130"/>
      <c r="J12" s="131"/>
      <c r="K12" s="25"/>
      <c r="L12" s="25"/>
    </row>
    <row r="13" spans="1:12" s="141" customFormat="1" x14ac:dyDescent="0.3">
      <c r="A13" s="132"/>
      <c r="B13" s="133">
        <v>1.1000000000000001</v>
      </c>
      <c r="C13" s="134" t="s">
        <v>106</v>
      </c>
      <c r="D13" s="135"/>
      <c r="E13" s="136"/>
      <c r="F13" s="137"/>
      <c r="G13" s="138"/>
      <c r="H13" s="61">
        <f>E13*G13</f>
        <v>0</v>
      </c>
      <c r="I13" s="139"/>
      <c r="J13" s="140">
        <f>H13-I13</f>
        <v>0</v>
      </c>
      <c r="K13" s="34"/>
      <c r="L13" s="34"/>
    </row>
    <row r="14" spans="1:12" s="141" customFormat="1" x14ac:dyDescent="0.3">
      <c r="A14" s="132"/>
      <c r="B14" s="142">
        <v>1.2</v>
      </c>
      <c r="C14" s="143" t="s">
        <v>107</v>
      </c>
      <c r="D14" s="144"/>
      <c r="E14" s="145"/>
      <c r="F14" s="146"/>
      <c r="G14" s="147"/>
      <c r="H14" s="148">
        <f>E14*G14</f>
        <v>0</v>
      </c>
      <c r="I14" s="149"/>
      <c r="J14" s="150">
        <f>H14-I14</f>
        <v>0</v>
      </c>
      <c r="K14" s="34"/>
      <c r="L14" s="34"/>
    </row>
    <row r="15" spans="1:12" s="24" customFormat="1" x14ac:dyDescent="0.3">
      <c r="A15" s="132"/>
      <c r="B15" s="151"/>
      <c r="C15" s="152"/>
      <c r="D15" s="153"/>
      <c r="E15" s="154"/>
      <c r="F15" s="155"/>
      <c r="G15" s="156"/>
      <c r="H15" s="157"/>
      <c r="I15" s="158"/>
      <c r="J15" s="159"/>
      <c r="K15" s="25"/>
      <c r="L15" s="25"/>
    </row>
    <row r="16" spans="1:12" s="24" customFormat="1" thickBot="1" x14ac:dyDescent="0.3">
      <c r="A16" s="115"/>
      <c r="B16" s="400" t="s">
        <v>108</v>
      </c>
      <c r="C16" s="401"/>
      <c r="D16" s="401"/>
      <c r="E16" s="401"/>
      <c r="F16" s="401"/>
      <c r="G16" s="401"/>
      <c r="H16" s="160">
        <f>SUM(H13:H15)</f>
        <v>0</v>
      </c>
      <c r="I16" s="161">
        <f>SUM(I13:I15)</f>
        <v>0</v>
      </c>
      <c r="J16" s="162">
        <f>SUM(J13:J15)</f>
        <v>0</v>
      </c>
      <c r="K16" s="25"/>
      <c r="L16" s="25"/>
    </row>
    <row r="17" spans="1:12" s="24" customFormat="1" x14ac:dyDescent="0.3">
      <c r="A17" s="115"/>
      <c r="B17" s="163">
        <v>2</v>
      </c>
      <c r="C17" s="164" t="s">
        <v>69</v>
      </c>
      <c r="D17" s="165"/>
      <c r="E17" s="166"/>
      <c r="F17" s="167"/>
      <c r="G17" s="168"/>
      <c r="H17" s="169"/>
      <c r="I17" s="123"/>
      <c r="J17" s="124"/>
      <c r="K17" s="25"/>
      <c r="L17" s="25"/>
    </row>
    <row r="18" spans="1:12" s="24" customFormat="1" x14ac:dyDescent="0.3">
      <c r="A18" s="115"/>
      <c r="B18" s="133">
        <v>2.1</v>
      </c>
      <c r="C18" s="170" t="s">
        <v>109</v>
      </c>
      <c r="D18" s="171"/>
      <c r="E18" s="172"/>
      <c r="F18" s="173"/>
      <c r="G18" s="174"/>
      <c r="H18" s="175">
        <f>E18*G18</f>
        <v>0</v>
      </c>
      <c r="I18" s="176"/>
      <c r="J18" s="177"/>
      <c r="K18" s="25"/>
      <c r="L18" s="25"/>
    </row>
    <row r="19" spans="1:12" s="24" customFormat="1" x14ac:dyDescent="0.3">
      <c r="A19" s="132"/>
      <c r="B19" s="178">
        <v>2.2000000000000002</v>
      </c>
      <c r="C19" s="179" t="s">
        <v>110</v>
      </c>
      <c r="D19" s="180"/>
      <c r="E19" s="181"/>
      <c r="F19" s="138"/>
      <c r="G19" s="182"/>
      <c r="H19" s="148">
        <f>E19*G19</f>
        <v>0</v>
      </c>
      <c r="I19" s="183"/>
      <c r="J19" s="150"/>
      <c r="K19" s="25"/>
      <c r="L19" s="25"/>
    </row>
    <row r="20" spans="1:12" s="24" customFormat="1" x14ac:dyDescent="0.3">
      <c r="A20" s="132"/>
      <c r="B20" s="151"/>
      <c r="C20" s="184"/>
      <c r="D20" s="184"/>
      <c r="E20" s="185"/>
      <c r="F20" s="186"/>
      <c r="G20" s="187"/>
      <c r="H20" s="50"/>
      <c r="I20" s="188"/>
      <c r="J20" s="150"/>
      <c r="K20" s="25"/>
      <c r="L20" s="25"/>
    </row>
    <row r="21" spans="1:12" s="24" customFormat="1" thickBot="1" x14ac:dyDescent="0.3">
      <c r="A21" s="115"/>
      <c r="B21" s="400" t="s">
        <v>108</v>
      </c>
      <c r="C21" s="401"/>
      <c r="D21" s="401"/>
      <c r="E21" s="401"/>
      <c r="F21" s="401"/>
      <c r="G21" s="401"/>
      <c r="H21" s="160">
        <f>SUM(H18:H20)</f>
        <v>0</v>
      </c>
      <c r="I21" s="161">
        <f>SUM(I18:I20)</f>
        <v>0</v>
      </c>
      <c r="J21" s="189">
        <f>SUM(J18:J20)</f>
        <v>0</v>
      </c>
      <c r="K21" s="25"/>
      <c r="L21" s="25"/>
    </row>
    <row r="22" spans="1:12" s="24" customFormat="1" x14ac:dyDescent="0.3">
      <c r="A22" s="115"/>
      <c r="B22" s="163">
        <v>3</v>
      </c>
      <c r="C22" s="164" t="s">
        <v>68</v>
      </c>
      <c r="D22" s="165"/>
      <c r="E22" s="166"/>
      <c r="F22" s="167"/>
      <c r="G22" s="168"/>
      <c r="H22" s="169"/>
      <c r="I22" s="123"/>
      <c r="J22" s="124"/>
      <c r="K22" s="25"/>
      <c r="L22" s="25"/>
    </row>
    <row r="23" spans="1:12" s="24" customFormat="1" x14ac:dyDescent="0.3">
      <c r="A23" s="132"/>
      <c r="B23" s="133">
        <v>3.1</v>
      </c>
      <c r="C23" s="171" t="s">
        <v>111</v>
      </c>
      <c r="D23" s="171"/>
      <c r="E23" s="172"/>
      <c r="F23" s="173"/>
      <c r="G23" s="174"/>
      <c r="H23" s="175">
        <f>E23*G23</f>
        <v>0</v>
      </c>
      <c r="I23" s="176"/>
      <c r="J23" s="177"/>
      <c r="K23" s="25"/>
      <c r="L23" s="25"/>
    </row>
    <row r="24" spans="1:12" s="24" customFormat="1" x14ac:dyDescent="0.3">
      <c r="A24" s="132"/>
      <c r="B24" s="151"/>
      <c r="C24" s="190"/>
      <c r="D24" s="190"/>
      <c r="E24" s="185"/>
      <c r="F24" s="186"/>
      <c r="G24" s="191"/>
      <c r="H24" s="192"/>
      <c r="I24" s="188"/>
      <c r="J24" s="191"/>
      <c r="K24" s="25"/>
      <c r="L24" s="25"/>
    </row>
    <row r="25" spans="1:12" s="24" customFormat="1" ht="15" thickBot="1" x14ac:dyDescent="0.35">
      <c r="A25" s="115"/>
      <c r="B25" s="400" t="s">
        <v>108</v>
      </c>
      <c r="C25" s="401"/>
      <c r="D25" s="401"/>
      <c r="E25" s="401"/>
      <c r="F25" s="401"/>
      <c r="G25" s="401"/>
      <c r="H25" s="160">
        <f>SUM(H23:H24)</f>
        <v>0</v>
      </c>
      <c r="I25" s="193">
        <f>SUM(I23:I24)</f>
        <v>0</v>
      </c>
      <c r="J25" s="194">
        <f>SUM(J23:J24)</f>
        <v>0</v>
      </c>
      <c r="K25" s="25"/>
      <c r="L25" s="25"/>
    </row>
    <row r="26" spans="1:12" s="65" customFormat="1" ht="18" customHeight="1" thickBot="1" x14ac:dyDescent="0.35">
      <c r="B26" s="402" t="s">
        <v>67</v>
      </c>
      <c r="C26" s="403"/>
      <c r="D26" s="403"/>
      <c r="E26" s="403"/>
      <c r="F26" s="403"/>
      <c r="G26" s="403"/>
      <c r="H26" s="195">
        <f>H16+H21+H25</f>
        <v>0</v>
      </c>
      <c r="I26" s="196">
        <f>I16+I21+I25</f>
        <v>0</v>
      </c>
      <c r="J26" s="197">
        <f>J16+J21+J25</f>
        <v>0</v>
      </c>
      <c r="K26" s="66"/>
      <c r="L26" s="66"/>
    </row>
    <row r="27" spans="1:12" s="24" customFormat="1" ht="15.75" thickTop="1" thickBot="1" x14ac:dyDescent="0.35">
      <c r="A27" s="198"/>
      <c r="B27" s="404"/>
      <c r="C27" s="405"/>
      <c r="D27" s="405"/>
      <c r="E27" s="405"/>
      <c r="F27" s="405"/>
      <c r="G27" s="405"/>
      <c r="H27" s="405"/>
      <c r="I27" s="405"/>
      <c r="J27" s="406"/>
      <c r="K27" s="34"/>
      <c r="L27" s="25"/>
    </row>
    <row r="28" spans="1:12" s="24" customFormat="1" x14ac:dyDescent="0.3">
      <c r="A28" s="198"/>
      <c r="B28" s="116">
        <v>4</v>
      </c>
      <c r="C28" s="117" t="s">
        <v>66</v>
      </c>
      <c r="D28" s="199"/>
      <c r="E28" s="200"/>
      <c r="F28" s="201"/>
      <c r="G28" s="124"/>
      <c r="H28" s="169"/>
      <c r="I28" s="123"/>
      <c r="J28" s="124"/>
      <c r="K28" s="34"/>
      <c r="L28" s="25"/>
    </row>
    <row r="29" spans="1:12" s="65" customFormat="1" x14ac:dyDescent="0.3">
      <c r="A29" s="198"/>
      <c r="B29" s="202">
        <v>4.0999999999999996</v>
      </c>
      <c r="C29" s="39" t="s">
        <v>112</v>
      </c>
      <c r="D29" s="40"/>
      <c r="E29" s="203"/>
      <c r="F29" s="204"/>
      <c r="G29" s="174"/>
      <c r="H29" s="175">
        <f>E29*G29</f>
        <v>0</v>
      </c>
      <c r="I29" s="205"/>
      <c r="J29" s="177"/>
      <c r="K29" s="25"/>
      <c r="L29" s="66"/>
    </row>
    <row r="30" spans="1:12" s="65" customFormat="1" x14ac:dyDescent="0.3">
      <c r="A30" s="198"/>
      <c r="B30" s="206"/>
      <c r="C30" s="207" t="s">
        <v>113</v>
      </c>
      <c r="D30" s="208"/>
      <c r="E30" s="209"/>
      <c r="F30" s="210"/>
      <c r="G30" s="211"/>
      <c r="H30" s="212"/>
      <c r="I30" s="213"/>
      <c r="J30" s="150"/>
      <c r="K30" s="25"/>
      <c r="L30" s="66"/>
    </row>
    <row r="31" spans="1:12" s="65" customFormat="1" x14ac:dyDescent="0.3">
      <c r="A31" s="198"/>
      <c r="B31" s="206">
        <v>4.2</v>
      </c>
      <c r="C31" s="214" t="s">
        <v>114</v>
      </c>
      <c r="D31" s="208"/>
      <c r="E31" s="209"/>
      <c r="F31" s="210"/>
      <c r="G31" s="182"/>
      <c r="H31" s="148">
        <f>E31*G31</f>
        <v>0</v>
      </c>
      <c r="I31" s="106"/>
      <c r="J31" s="150"/>
      <c r="K31" s="25"/>
      <c r="L31" s="66"/>
    </row>
    <row r="32" spans="1:12" s="65" customFormat="1" x14ac:dyDescent="0.3">
      <c r="A32" s="198"/>
      <c r="B32" s="206">
        <v>4.3</v>
      </c>
      <c r="C32" s="214" t="s">
        <v>115</v>
      </c>
      <c r="D32" s="208"/>
      <c r="E32" s="209"/>
      <c r="F32" s="210"/>
      <c r="G32" s="182"/>
      <c r="H32" s="148">
        <f t="shared" ref="H32:H44" si="0">E32*G32</f>
        <v>0</v>
      </c>
      <c r="I32" s="106"/>
      <c r="J32" s="150"/>
      <c r="K32" s="25"/>
      <c r="L32" s="66"/>
    </row>
    <row r="33" spans="1:12" s="65" customFormat="1" x14ac:dyDescent="0.3">
      <c r="A33" s="198"/>
      <c r="B33" s="206">
        <v>4.4000000000000004</v>
      </c>
      <c r="C33" s="214" t="s">
        <v>116</v>
      </c>
      <c r="D33" s="208"/>
      <c r="E33" s="209"/>
      <c r="F33" s="210"/>
      <c r="G33" s="182"/>
      <c r="H33" s="148">
        <f>E33*G33</f>
        <v>0</v>
      </c>
      <c r="I33" s="106"/>
      <c r="J33" s="150"/>
      <c r="K33" s="25"/>
      <c r="L33" s="66"/>
    </row>
    <row r="34" spans="1:12" s="65" customFormat="1" x14ac:dyDescent="0.3">
      <c r="A34" s="198"/>
      <c r="B34" s="206"/>
      <c r="C34" s="207" t="s">
        <v>117</v>
      </c>
      <c r="D34" s="208"/>
      <c r="E34" s="209"/>
      <c r="F34" s="210"/>
      <c r="G34" s="182"/>
      <c r="H34" s="148"/>
      <c r="I34" s="106"/>
      <c r="J34" s="150"/>
      <c r="K34" s="25"/>
      <c r="L34" s="66"/>
    </row>
    <row r="35" spans="1:12" s="65" customFormat="1" x14ac:dyDescent="0.3">
      <c r="A35" s="198"/>
      <c r="B35" s="206">
        <v>4.5</v>
      </c>
      <c r="C35" s="214" t="s">
        <v>118</v>
      </c>
      <c r="D35" s="208"/>
      <c r="E35" s="209"/>
      <c r="F35" s="210"/>
      <c r="G35" s="182"/>
      <c r="H35" s="148">
        <f t="shared" si="0"/>
        <v>0</v>
      </c>
      <c r="I35" s="106"/>
      <c r="J35" s="150"/>
      <c r="K35" s="25"/>
      <c r="L35" s="66"/>
    </row>
    <row r="36" spans="1:12" s="65" customFormat="1" x14ac:dyDescent="0.3">
      <c r="A36" s="198"/>
      <c r="B36" s="206">
        <v>4.5999999999999996</v>
      </c>
      <c r="C36" s="214" t="s">
        <v>119</v>
      </c>
      <c r="D36" s="208"/>
      <c r="E36" s="209"/>
      <c r="F36" s="210"/>
      <c r="G36" s="182"/>
      <c r="H36" s="148">
        <f t="shared" si="0"/>
        <v>0</v>
      </c>
      <c r="I36" s="106"/>
      <c r="J36" s="150"/>
      <c r="K36" s="25"/>
      <c r="L36" s="66"/>
    </row>
    <row r="37" spans="1:12" s="65" customFormat="1" x14ac:dyDescent="0.3">
      <c r="A37" s="198"/>
      <c r="B37" s="206">
        <v>4.7</v>
      </c>
      <c r="C37" s="214" t="s">
        <v>120</v>
      </c>
      <c r="D37" s="208"/>
      <c r="E37" s="209"/>
      <c r="F37" s="210"/>
      <c r="G37" s="182"/>
      <c r="H37" s="148">
        <f t="shared" si="0"/>
        <v>0</v>
      </c>
      <c r="I37" s="106"/>
      <c r="J37" s="150"/>
      <c r="K37" s="25"/>
      <c r="L37" s="66"/>
    </row>
    <row r="38" spans="1:12" s="65" customFormat="1" x14ac:dyDescent="0.3">
      <c r="A38" s="198"/>
      <c r="B38" s="206"/>
      <c r="C38" s="207" t="s">
        <v>121</v>
      </c>
      <c r="D38" s="208"/>
      <c r="E38" s="209"/>
      <c r="F38" s="210"/>
      <c r="G38" s="182"/>
      <c r="H38" s="148"/>
      <c r="I38" s="106"/>
      <c r="J38" s="150"/>
      <c r="K38" s="25"/>
      <c r="L38" s="66"/>
    </row>
    <row r="39" spans="1:12" s="65" customFormat="1" x14ac:dyDescent="0.3">
      <c r="A39" s="198"/>
      <c r="B39" s="206">
        <v>4.8</v>
      </c>
      <c r="C39" s="214" t="s">
        <v>122</v>
      </c>
      <c r="D39" s="208"/>
      <c r="E39" s="209"/>
      <c r="F39" s="210"/>
      <c r="G39" s="182"/>
      <c r="H39" s="148">
        <f t="shared" si="0"/>
        <v>0</v>
      </c>
      <c r="I39" s="106"/>
      <c r="J39" s="150"/>
      <c r="K39" s="25"/>
      <c r="L39" s="66"/>
    </row>
    <row r="40" spans="1:12" s="65" customFormat="1" x14ac:dyDescent="0.3">
      <c r="A40" s="198"/>
      <c r="B40" s="206">
        <v>4.9000000000000004</v>
      </c>
      <c r="C40" s="214" t="s">
        <v>122</v>
      </c>
      <c r="D40" s="208"/>
      <c r="E40" s="209"/>
      <c r="F40" s="210"/>
      <c r="G40" s="182"/>
      <c r="H40" s="148">
        <f t="shared" si="0"/>
        <v>0</v>
      </c>
      <c r="I40" s="106"/>
      <c r="J40" s="150"/>
      <c r="K40" s="25"/>
      <c r="L40" s="66"/>
    </row>
    <row r="41" spans="1:12" s="65" customFormat="1" x14ac:dyDescent="0.3">
      <c r="A41" s="198"/>
      <c r="B41" s="215" t="s">
        <v>123</v>
      </c>
      <c r="C41" s="214" t="s">
        <v>122</v>
      </c>
      <c r="D41" s="208"/>
      <c r="E41" s="209"/>
      <c r="F41" s="210"/>
      <c r="G41" s="182"/>
      <c r="H41" s="148">
        <f t="shared" si="0"/>
        <v>0</v>
      </c>
      <c r="I41" s="106"/>
      <c r="J41" s="150"/>
      <c r="K41" s="25"/>
      <c r="L41" s="66"/>
    </row>
    <row r="42" spans="1:12" s="65" customFormat="1" x14ac:dyDescent="0.3">
      <c r="A42" s="198"/>
      <c r="B42" s="206">
        <v>4.1100000000000003</v>
      </c>
      <c r="C42" s="214" t="s">
        <v>124</v>
      </c>
      <c r="D42" s="208"/>
      <c r="E42" s="209"/>
      <c r="F42" s="210"/>
      <c r="G42" s="182"/>
      <c r="H42" s="148">
        <f t="shared" si="0"/>
        <v>0</v>
      </c>
      <c r="I42" s="106"/>
      <c r="J42" s="150"/>
      <c r="K42" s="25"/>
      <c r="L42" s="66"/>
    </row>
    <row r="43" spans="1:12" s="24" customFormat="1" x14ac:dyDescent="0.3">
      <c r="A43" s="198"/>
      <c r="B43" s="206">
        <v>4.12</v>
      </c>
      <c r="C43" s="214" t="s">
        <v>125</v>
      </c>
      <c r="D43" s="208"/>
      <c r="E43" s="209"/>
      <c r="F43" s="210"/>
      <c r="G43" s="182"/>
      <c r="H43" s="148">
        <f t="shared" si="0"/>
        <v>0</v>
      </c>
      <c r="I43" s="106"/>
      <c r="J43" s="150"/>
      <c r="K43" s="25"/>
      <c r="L43" s="25"/>
    </row>
    <row r="44" spans="1:12" s="24" customFormat="1" x14ac:dyDescent="0.3">
      <c r="A44" s="198"/>
      <c r="B44" s="206">
        <v>4.13</v>
      </c>
      <c r="C44" s="214" t="s">
        <v>126</v>
      </c>
      <c r="D44" s="208"/>
      <c r="E44" s="209"/>
      <c r="F44" s="210"/>
      <c r="G44" s="182"/>
      <c r="H44" s="148">
        <f t="shared" si="0"/>
        <v>0</v>
      </c>
      <c r="I44" s="106"/>
      <c r="J44" s="150"/>
      <c r="K44" s="25"/>
      <c r="L44" s="25"/>
    </row>
    <row r="45" spans="1:12" s="24" customFormat="1" x14ac:dyDescent="0.3">
      <c r="A45" s="198"/>
      <c r="B45" s="206"/>
      <c r="C45" s="214"/>
      <c r="D45" s="208"/>
      <c r="E45" s="209"/>
      <c r="F45" s="210"/>
      <c r="G45" s="216"/>
      <c r="H45" s="50"/>
      <c r="I45" s="106"/>
      <c r="J45" s="217"/>
      <c r="K45" s="25"/>
      <c r="L45" s="25"/>
    </row>
    <row r="46" spans="1:12" s="24" customFormat="1" ht="15" thickBot="1" x14ac:dyDescent="0.35">
      <c r="A46" s="198"/>
      <c r="B46" s="370" t="s">
        <v>108</v>
      </c>
      <c r="C46" s="371"/>
      <c r="D46" s="371"/>
      <c r="E46" s="371"/>
      <c r="F46" s="371"/>
      <c r="G46" s="371"/>
      <c r="H46" s="160">
        <f>SUM(H29:H45)</f>
        <v>0</v>
      </c>
      <c r="I46" s="218">
        <f>SUM(I29:I45)</f>
        <v>0</v>
      </c>
      <c r="J46" s="219">
        <f>SUM(J29:J45)</f>
        <v>0</v>
      </c>
      <c r="K46" s="25"/>
      <c r="L46" s="25"/>
    </row>
    <row r="47" spans="1:12" s="24" customFormat="1" x14ac:dyDescent="0.3">
      <c r="A47" s="198"/>
      <c r="B47" s="116">
        <v>5</v>
      </c>
      <c r="C47" s="220" t="s">
        <v>65</v>
      </c>
      <c r="D47" s="221"/>
      <c r="E47" s="222"/>
      <c r="F47" s="223"/>
      <c r="G47" s="224"/>
      <c r="H47" s="225"/>
      <c r="I47" s="226"/>
      <c r="J47" s="224"/>
      <c r="K47" s="25"/>
      <c r="L47" s="25"/>
    </row>
    <row r="48" spans="1:12" s="65" customFormat="1" x14ac:dyDescent="0.3">
      <c r="A48" s="198"/>
      <c r="B48" s="202">
        <v>5.0999999999999996</v>
      </c>
      <c r="C48" s="26" t="s">
        <v>127</v>
      </c>
      <c r="D48" s="26"/>
      <c r="E48" s="209"/>
      <c r="F48" s="105"/>
      <c r="G48" s="174"/>
      <c r="H48" s="148">
        <f t="shared" ref="H48:H54" si="1">E48*G48</f>
        <v>0</v>
      </c>
      <c r="I48" s="175"/>
      <c r="J48" s="150"/>
      <c r="K48" s="66"/>
      <c r="L48" s="66"/>
    </row>
    <row r="49" spans="1:12" s="24" customFormat="1" x14ac:dyDescent="0.3">
      <c r="A49" s="198"/>
      <c r="B49" s="206">
        <v>5.2</v>
      </c>
      <c r="C49" s="26" t="s">
        <v>128</v>
      </c>
      <c r="D49" s="26"/>
      <c r="E49" s="209"/>
      <c r="F49" s="105"/>
      <c r="G49" s="211"/>
      <c r="H49" s="148">
        <f t="shared" si="1"/>
        <v>0</v>
      </c>
      <c r="I49" s="148"/>
      <c r="J49" s="150"/>
      <c r="K49" s="25"/>
      <c r="L49" s="25"/>
    </row>
    <row r="50" spans="1:12" s="24" customFormat="1" x14ac:dyDescent="0.3">
      <c r="A50" s="198"/>
      <c r="B50" s="206">
        <v>5.3</v>
      </c>
      <c r="C50" s="26" t="s">
        <v>129</v>
      </c>
      <c r="D50" s="26"/>
      <c r="E50" s="209"/>
      <c r="F50" s="105"/>
      <c r="G50" s="211"/>
      <c r="H50" s="148">
        <f t="shared" si="1"/>
        <v>0</v>
      </c>
      <c r="I50" s="148"/>
      <c r="J50" s="150"/>
      <c r="K50" s="25"/>
      <c r="L50" s="25"/>
    </row>
    <row r="51" spans="1:12" s="24" customFormat="1" x14ac:dyDescent="0.3">
      <c r="A51" s="198"/>
      <c r="B51" s="206">
        <v>5.4</v>
      </c>
      <c r="C51" s="26" t="s">
        <v>130</v>
      </c>
      <c r="D51" s="26"/>
      <c r="E51" s="209"/>
      <c r="F51" s="105"/>
      <c r="G51" s="211"/>
      <c r="H51" s="148">
        <f t="shared" si="1"/>
        <v>0</v>
      </c>
      <c r="I51" s="148"/>
      <c r="J51" s="150"/>
      <c r="K51" s="25"/>
      <c r="L51" s="25"/>
    </row>
    <row r="52" spans="1:12" s="228" customFormat="1" x14ac:dyDescent="0.3">
      <c r="A52" s="198"/>
      <c r="B52" s="206">
        <v>5.5</v>
      </c>
      <c r="C52" s="26" t="s">
        <v>131</v>
      </c>
      <c r="D52" s="26"/>
      <c r="E52" s="209"/>
      <c r="F52" s="105"/>
      <c r="G52" s="211"/>
      <c r="H52" s="148">
        <f t="shared" si="1"/>
        <v>0</v>
      </c>
      <c r="I52" s="148"/>
      <c r="J52" s="150"/>
      <c r="K52" s="227"/>
      <c r="L52" s="227"/>
    </row>
    <row r="53" spans="1:12" s="228" customFormat="1" x14ac:dyDescent="0.3">
      <c r="A53" s="198"/>
      <c r="B53" s="206">
        <v>5.6</v>
      </c>
      <c r="C53" s="26" t="s">
        <v>132</v>
      </c>
      <c r="D53" s="229"/>
      <c r="E53" s="209"/>
      <c r="F53" s="105"/>
      <c r="G53" s="211"/>
      <c r="H53" s="148">
        <f t="shared" si="1"/>
        <v>0</v>
      </c>
      <c r="I53" s="148"/>
      <c r="J53" s="150"/>
      <c r="K53" s="227"/>
      <c r="L53" s="227"/>
    </row>
    <row r="54" spans="1:12" s="24" customFormat="1" x14ac:dyDescent="0.3">
      <c r="A54" s="198"/>
      <c r="B54" s="206">
        <v>5.7</v>
      </c>
      <c r="C54" s="26" t="s">
        <v>133</v>
      </c>
      <c r="D54" s="26"/>
      <c r="E54" s="209"/>
      <c r="F54" s="105"/>
      <c r="G54" s="211"/>
      <c r="H54" s="148">
        <f t="shared" si="1"/>
        <v>0</v>
      </c>
      <c r="I54" s="148"/>
      <c r="J54" s="150"/>
      <c r="K54" s="25"/>
      <c r="L54" s="25"/>
    </row>
    <row r="55" spans="1:12" s="24" customFormat="1" x14ac:dyDescent="0.3">
      <c r="A55" s="198"/>
      <c r="B55" s="230"/>
      <c r="C55" s="26"/>
      <c r="D55" s="26"/>
      <c r="E55" s="209"/>
      <c r="F55" s="105"/>
      <c r="G55" s="187"/>
      <c r="H55" s="27"/>
      <c r="I55" s="50"/>
      <c r="J55" s="155"/>
      <c r="K55" s="25"/>
      <c r="L55" s="25"/>
    </row>
    <row r="56" spans="1:12" s="24" customFormat="1" ht="15" thickBot="1" x14ac:dyDescent="0.35">
      <c r="A56" s="198"/>
      <c r="B56" s="370" t="s">
        <v>108</v>
      </c>
      <c r="C56" s="371"/>
      <c r="D56" s="371"/>
      <c r="E56" s="371"/>
      <c r="F56" s="371"/>
      <c r="G56" s="371"/>
      <c r="H56" s="231">
        <f>SUM(H48:H55)</f>
        <v>0</v>
      </c>
      <c r="I56" s="232">
        <f>SUM(I48:I55)</f>
        <v>0</v>
      </c>
      <c r="J56" s="219">
        <f>SUM(J48:J55)</f>
        <v>0</v>
      </c>
      <c r="K56" s="25"/>
      <c r="L56" s="25"/>
    </row>
    <row r="57" spans="1:12" s="24" customFormat="1" x14ac:dyDescent="0.3">
      <c r="A57" s="198"/>
      <c r="B57" s="116">
        <v>6</v>
      </c>
      <c r="C57" s="233" t="s">
        <v>64</v>
      </c>
      <c r="D57" s="125"/>
      <c r="E57" s="234"/>
      <c r="F57" s="235"/>
      <c r="G57" s="236"/>
      <c r="H57" s="169"/>
      <c r="I57" s="123"/>
      <c r="J57" s="124"/>
      <c r="K57" s="25"/>
      <c r="L57" s="25"/>
    </row>
    <row r="58" spans="1:12" s="24" customFormat="1" x14ac:dyDescent="0.3">
      <c r="A58" s="198"/>
      <c r="B58" s="202">
        <v>6.1</v>
      </c>
      <c r="C58" s="26" t="s">
        <v>134</v>
      </c>
      <c r="D58" s="237"/>
      <c r="E58" s="172"/>
      <c r="F58" s="173"/>
      <c r="G58" s="211"/>
      <c r="H58" s="175">
        <f t="shared" ref="H58:H62" si="2">E58*G58</f>
        <v>0</v>
      </c>
      <c r="I58" s="176"/>
      <c r="J58" s="177"/>
      <c r="K58" s="25"/>
      <c r="L58" s="25"/>
    </row>
    <row r="59" spans="1:12" s="24" customFormat="1" x14ac:dyDescent="0.3">
      <c r="A59" s="198"/>
      <c r="B59" s="206">
        <v>6.2</v>
      </c>
      <c r="C59" s="26" t="s">
        <v>135</v>
      </c>
      <c r="D59" s="30"/>
      <c r="E59" s="181"/>
      <c r="F59" s="138"/>
      <c r="G59" s="211"/>
      <c r="H59" s="148">
        <f t="shared" si="2"/>
        <v>0</v>
      </c>
      <c r="I59" s="183"/>
      <c r="J59" s="150"/>
      <c r="K59" s="25"/>
      <c r="L59" s="25"/>
    </row>
    <row r="60" spans="1:12" s="24" customFormat="1" x14ac:dyDescent="0.3">
      <c r="A60" s="198"/>
      <c r="B60" s="206">
        <v>6.3</v>
      </c>
      <c r="C60" s="26" t="s">
        <v>136</v>
      </c>
      <c r="D60" s="30"/>
      <c r="E60" s="181"/>
      <c r="F60" s="138"/>
      <c r="G60" s="211"/>
      <c r="H60" s="148">
        <f t="shared" si="2"/>
        <v>0</v>
      </c>
      <c r="I60" s="183"/>
      <c r="J60" s="150"/>
      <c r="K60" s="25"/>
      <c r="L60" s="25"/>
    </row>
    <row r="61" spans="1:12" s="228" customFormat="1" x14ac:dyDescent="0.3">
      <c r="A61" s="198"/>
      <c r="B61" s="206">
        <v>6.4</v>
      </c>
      <c r="C61" s="26" t="s">
        <v>137</v>
      </c>
      <c r="D61" s="26"/>
      <c r="E61" s="209"/>
      <c r="F61" s="105"/>
      <c r="G61" s="211"/>
      <c r="H61" s="148">
        <f t="shared" si="2"/>
        <v>0</v>
      </c>
      <c r="I61" s="62"/>
      <c r="J61" s="150"/>
      <c r="K61" s="227"/>
      <c r="L61" s="227"/>
    </row>
    <row r="62" spans="1:12" s="228" customFormat="1" x14ac:dyDescent="0.3">
      <c r="A62" s="198"/>
      <c r="B62" s="206">
        <v>6.5</v>
      </c>
      <c r="C62" s="26" t="s">
        <v>138</v>
      </c>
      <c r="D62" s="26"/>
      <c r="E62" s="209"/>
      <c r="F62" s="105"/>
      <c r="G62" s="211"/>
      <c r="H62" s="148">
        <f t="shared" si="2"/>
        <v>0</v>
      </c>
      <c r="I62" s="62"/>
      <c r="J62" s="150"/>
      <c r="K62" s="227"/>
      <c r="L62" s="227"/>
    </row>
    <row r="63" spans="1:12" s="65" customFormat="1" x14ac:dyDescent="0.3">
      <c r="A63" s="198"/>
      <c r="B63" s="206"/>
      <c r="C63" s="26"/>
      <c r="D63" s="238"/>
      <c r="E63" s="209"/>
      <c r="F63" s="105"/>
      <c r="G63" s="211"/>
      <c r="H63" s="68"/>
      <c r="I63" s="183"/>
      <c r="J63" s="150"/>
      <c r="K63" s="239"/>
      <c r="L63" s="34"/>
    </row>
    <row r="64" spans="1:12" s="228" customFormat="1" ht="15" thickBot="1" x14ac:dyDescent="0.35">
      <c r="A64" s="198"/>
      <c r="B64" s="370" t="s">
        <v>108</v>
      </c>
      <c r="C64" s="371"/>
      <c r="D64" s="371"/>
      <c r="E64" s="371"/>
      <c r="F64" s="371"/>
      <c r="G64" s="371"/>
      <c r="H64" s="231">
        <f>SUM(H58:H63)</f>
        <v>0</v>
      </c>
      <c r="I64" s="218">
        <f>SUM(I58:I63)</f>
        <v>0</v>
      </c>
      <c r="J64" s="219">
        <f>SUM(J58:J63)</f>
        <v>0</v>
      </c>
      <c r="K64" s="240"/>
      <c r="L64" s="34"/>
    </row>
    <row r="65" spans="1:12" s="24" customFormat="1" x14ac:dyDescent="0.3">
      <c r="A65" s="198"/>
      <c r="B65" s="116">
        <v>7</v>
      </c>
      <c r="C65" s="125" t="s">
        <v>63</v>
      </c>
      <c r="D65" s="125"/>
      <c r="E65" s="234"/>
      <c r="F65" s="235"/>
      <c r="G65" s="236"/>
      <c r="H65" s="169"/>
      <c r="I65" s="123"/>
      <c r="J65" s="124"/>
      <c r="K65" s="240"/>
      <c r="L65" s="34"/>
    </row>
    <row r="66" spans="1:12" s="228" customFormat="1" x14ac:dyDescent="0.3">
      <c r="A66" s="198"/>
      <c r="B66" s="202">
        <v>7.1</v>
      </c>
      <c r="C66" s="171" t="s">
        <v>139</v>
      </c>
      <c r="D66" s="237"/>
      <c r="E66" s="172"/>
      <c r="F66" s="173"/>
      <c r="G66" s="211"/>
      <c r="H66" s="175">
        <f t="shared" ref="H66:H72" si="3">E66*G66</f>
        <v>0</v>
      </c>
      <c r="I66" s="176"/>
      <c r="J66" s="177"/>
      <c r="K66" s="240"/>
      <c r="L66" s="34"/>
    </row>
    <row r="67" spans="1:12" s="228" customFormat="1" x14ac:dyDescent="0.3">
      <c r="A67" s="198"/>
      <c r="B67" s="206">
        <v>7.2</v>
      </c>
      <c r="C67" s="58" t="s">
        <v>140</v>
      </c>
      <c r="D67" s="30"/>
      <c r="E67" s="181"/>
      <c r="F67" s="138"/>
      <c r="G67" s="211"/>
      <c r="H67" s="148">
        <f t="shared" si="3"/>
        <v>0</v>
      </c>
      <c r="I67" s="183"/>
      <c r="J67" s="150"/>
      <c r="K67" s="240"/>
      <c r="L67" s="25"/>
    </row>
    <row r="68" spans="1:12" s="24" customFormat="1" x14ac:dyDescent="0.3">
      <c r="A68" s="198"/>
      <c r="B68" s="206">
        <v>7.3</v>
      </c>
      <c r="C68" s="58" t="s">
        <v>141</v>
      </c>
      <c r="D68" s="30"/>
      <c r="E68" s="181"/>
      <c r="F68" s="138"/>
      <c r="G68" s="211"/>
      <c r="H68" s="148">
        <f t="shared" si="3"/>
        <v>0</v>
      </c>
      <c r="I68" s="183"/>
      <c r="J68" s="150"/>
    </row>
    <row r="69" spans="1:12" s="141" customFormat="1" x14ac:dyDescent="0.3">
      <c r="A69" s="198"/>
      <c r="B69" s="206">
        <v>7.4</v>
      </c>
      <c r="C69" s="26" t="s">
        <v>142</v>
      </c>
      <c r="D69" s="26"/>
      <c r="E69" s="209"/>
      <c r="F69" s="105"/>
      <c r="G69" s="211"/>
      <c r="H69" s="148">
        <f t="shared" si="3"/>
        <v>0</v>
      </c>
      <c r="I69" s="62"/>
      <c r="J69" s="150"/>
    </row>
    <row r="70" spans="1:12" s="24" customFormat="1" x14ac:dyDescent="0.3">
      <c r="A70" s="198"/>
      <c r="B70" s="206">
        <v>7.5</v>
      </c>
      <c r="C70" s="26" t="s">
        <v>143</v>
      </c>
      <c r="D70" s="26"/>
      <c r="E70" s="209"/>
      <c r="F70" s="105"/>
      <c r="G70" s="211"/>
      <c r="H70" s="148">
        <f t="shared" si="3"/>
        <v>0</v>
      </c>
      <c r="I70" s="62"/>
      <c r="J70" s="150"/>
    </row>
    <row r="71" spans="1:12" s="24" customFormat="1" ht="13.5" customHeight="1" x14ac:dyDescent="0.3">
      <c r="A71" s="198"/>
      <c r="B71" s="206">
        <v>7.6</v>
      </c>
      <c r="C71" s="26" t="s">
        <v>144</v>
      </c>
      <c r="D71" s="238"/>
      <c r="E71" s="209"/>
      <c r="F71" s="105"/>
      <c r="G71" s="211"/>
      <c r="H71" s="148">
        <f t="shared" si="3"/>
        <v>0</v>
      </c>
      <c r="I71" s="183"/>
      <c r="J71" s="150"/>
    </row>
    <row r="72" spans="1:12" s="24" customFormat="1" x14ac:dyDescent="0.3">
      <c r="A72" s="198"/>
      <c r="B72" s="206">
        <v>7.7</v>
      </c>
      <c r="C72" s="26" t="s">
        <v>145</v>
      </c>
      <c r="D72" s="238"/>
      <c r="E72" s="209"/>
      <c r="F72" s="105"/>
      <c r="G72" s="211"/>
      <c r="H72" s="148">
        <f t="shared" si="3"/>
        <v>0</v>
      </c>
      <c r="I72" s="183"/>
      <c r="J72" s="150"/>
    </row>
    <row r="73" spans="1:12" s="24" customFormat="1" x14ac:dyDescent="0.3">
      <c r="A73" s="198"/>
      <c r="B73" s="206"/>
      <c r="C73" s="26"/>
      <c r="D73" s="238"/>
      <c r="E73" s="209"/>
      <c r="F73" s="105"/>
      <c r="G73" s="211"/>
      <c r="H73" s="68"/>
      <c r="I73" s="183"/>
      <c r="J73" s="241"/>
    </row>
    <row r="74" spans="1:12" s="24" customFormat="1" ht="15" thickBot="1" x14ac:dyDescent="0.35">
      <c r="A74" s="198"/>
      <c r="B74" s="370" t="s">
        <v>108</v>
      </c>
      <c r="C74" s="371"/>
      <c r="D74" s="371"/>
      <c r="E74" s="371"/>
      <c r="F74" s="371"/>
      <c r="G74" s="371"/>
      <c r="H74" s="231">
        <f>SUM(H66:H73)</f>
        <v>0</v>
      </c>
      <c r="I74" s="218">
        <f>SUM(I66:I73)</f>
        <v>0</v>
      </c>
      <c r="J74" s="219">
        <f>SUM(J66:J73)</f>
        <v>0</v>
      </c>
      <c r="K74" s="25"/>
      <c r="L74" s="25"/>
    </row>
    <row r="75" spans="1:12" s="24" customFormat="1" x14ac:dyDescent="0.3">
      <c r="A75" s="198"/>
      <c r="B75" s="116">
        <v>8</v>
      </c>
      <c r="C75" s="125" t="s">
        <v>62</v>
      </c>
      <c r="D75" s="242"/>
      <c r="E75" s="200"/>
      <c r="F75" s="201"/>
      <c r="G75" s="201"/>
      <c r="H75" s="243"/>
      <c r="I75" s="244"/>
      <c r="J75" s="201"/>
      <c r="K75" s="25"/>
      <c r="L75" s="25"/>
    </row>
    <row r="76" spans="1:12" s="24" customFormat="1" x14ac:dyDescent="0.3">
      <c r="A76" s="198"/>
      <c r="B76" s="133">
        <v>8.1</v>
      </c>
      <c r="C76" s="245" t="s">
        <v>146</v>
      </c>
      <c r="D76" s="134"/>
      <c r="E76" s="246"/>
      <c r="F76" s="247"/>
      <c r="G76" s="174"/>
      <c r="H76" s="175">
        <f t="shared" ref="H76:H82" si="4">E76*G76</f>
        <v>0</v>
      </c>
      <c r="I76" s="175"/>
      <c r="J76" s="177"/>
      <c r="K76" s="25"/>
      <c r="L76" s="25"/>
    </row>
    <row r="77" spans="1:12" s="24" customFormat="1" x14ac:dyDescent="0.3">
      <c r="A77" s="198"/>
      <c r="B77" s="178">
        <v>8.1999999999999993</v>
      </c>
      <c r="C77" s="143" t="s">
        <v>147</v>
      </c>
      <c r="D77" s="26"/>
      <c r="E77" s="248"/>
      <c r="F77" s="217"/>
      <c r="G77" s="211"/>
      <c r="H77" s="148">
        <f t="shared" si="4"/>
        <v>0</v>
      </c>
      <c r="I77" s="148"/>
      <c r="J77" s="150"/>
      <c r="K77" s="25"/>
      <c r="L77" s="25"/>
    </row>
    <row r="78" spans="1:12" s="24" customFormat="1" x14ac:dyDescent="0.3">
      <c r="A78" s="198"/>
      <c r="B78" s="178">
        <v>8.3000000000000007</v>
      </c>
      <c r="C78" s="143" t="s">
        <v>148</v>
      </c>
      <c r="D78" s="26"/>
      <c r="E78" s="248"/>
      <c r="F78" s="217"/>
      <c r="G78" s="211"/>
      <c r="H78" s="148">
        <f t="shared" si="4"/>
        <v>0</v>
      </c>
      <c r="I78" s="148"/>
      <c r="J78" s="150"/>
      <c r="K78" s="25"/>
      <c r="L78" s="25"/>
    </row>
    <row r="79" spans="1:12" s="141" customFormat="1" x14ac:dyDescent="0.3">
      <c r="A79" s="198"/>
      <c r="B79" s="206">
        <v>8.4</v>
      </c>
      <c r="C79" s="143" t="s">
        <v>149</v>
      </c>
      <c r="D79" s="26"/>
      <c r="E79" s="248"/>
      <c r="F79" s="217"/>
      <c r="G79" s="211"/>
      <c r="H79" s="148">
        <f t="shared" si="4"/>
        <v>0</v>
      </c>
      <c r="I79" s="148"/>
      <c r="J79" s="150"/>
      <c r="K79" s="34"/>
      <c r="L79" s="34"/>
    </row>
    <row r="80" spans="1:12" s="141" customFormat="1" x14ac:dyDescent="0.3">
      <c r="A80" s="198"/>
      <c r="B80" s="206">
        <v>8.5</v>
      </c>
      <c r="C80" s="143" t="s">
        <v>150</v>
      </c>
      <c r="D80" s="26"/>
      <c r="E80" s="248"/>
      <c r="F80" s="217"/>
      <c r="G80" s="211"/>
      <c r="H80" s="148">
        <f t="shared" si="4"/>
        <v>0</v>
      </c>
      <c r="I80" s="148"/>
      <c r="J80" s="150"/>
      <c r="K80" s="34"/>
      <c r="L80" s="34"/>
    </row>
    <row r="81" spans="1:12" s="141" customFormat="1" x14ac:dyDescent="0.3">
      <c r="A81" s="198"/>
      <c r="B81" s="206">
        <v>8.6</v>
      </c>
      <c r="C81" s="143" t="s">
        <v>151</v>
      </c>
      <c r="D81" s="26"/>
      <c r="E81" s="248"/>
      <c r="F81" s="217"/>
      <c r="G81" s="211"/>
      <c r="H81" s="148">
        <f t="shared" si="4"/>
        <v>0</v>
      </c>
      <c r="I81" s="148"/>
      <c r="J81" s="150"/>
      <c r="K81" s="34"/>
      <c r="L81" s="34"/>
    </row>
    <row r="82" spans="1:12" s="141" customFormat="1" x14ac:dyDescent="0.3">
      <c r="A82" s="198"/>
      <c r="B82" s="249">
        <v>8.6999999999999993</v>
      </c>
      <c r="C82" s="143" t="s">
        <v>152</v>
      </c>
      <c r="D82" s="26"/>
      <c r="E82" s="248"/>
      <c r="F82" s="217"/>
      <c r="G82" s="211"/>
      <c r="H82" s="148">
        <f t="shared" si="4"/>
        <v>0</v>
      </c>
      <c r="I82" s="148"/>
      <c r="J82" s="150"/>
      <c r="K82" s="34"/>
      <c r="L82" s="34"/>
    </row>
    <row r="83" spans="1:12" s="141" customFormat="1" x14ac:dyDescent="0.3">
      <c r="A83" s="198"/>
      <c r="B83" s="249"/>
      <c r="C83" s="143"/>
      <c r="D83" s="26"/>
      <c r="E83" s="248"/>
      <c r="F83" s="217"/>
      <c r="G83" s="211"/>
      <c r="H83" s="63"/>
      <c r="I83" s="148"/>
      <c r="J83" s="217"/>
      <c r="K83" s="34"/>
      <c r="L83" s="34"/>
    </row>
    <row r="84" spans="1:12" s="141" customFormat="1" thickBot="1" x14ac:dyDescent="0.3">
      <c r="A84" s="198"/>
      <c r="B84" s="370" t="s">
        <v>108</v>
      </c>
      <c r="C84" s="371"/>
      <c r="D84" s="371"/>
      <c r="E84" s="371"/>
      <c r="F84" s="371"/>
      <c r="G84" s="371"/>
      <c r="H84" s="231">
        <f>SUM(H76:H83)</f>
        <v>0</v>
      </c>
      <c r="I84" s="250">
        <f>SUM(I76:I83)</f>
        <v>0</v>
      </c>
      <c r="J84" s="251">
        <f>SUM(J76:J83)</f>
        <v>0</v>
      </c>
      <c r="K84" s="34"/>
      <c r="L84" s="34"/>
    </row>
    <row r="85" spans="1:12" s="141" customFormat="1" x14ac:dyDescent="0.3">
      <c r="A85" s="198"/>
      <c r="B85" s="116">
        <v>9</v>
      </c>
      <c r="C85" s="117" t="s">
        <v>61</v>
      </c>
      <c r="D85" s="242"/>
      <c r="E85" s="200"/>
      <c r="F85" s="201"/>
      <c r="G85" s="201"/>
      <c r="H85" s="243"/>
      <c r="I85" s="244"/>
      <c r="J85" s="201"/>
      <c r="K85" s="34"/>
      <c r="L85" s="34"/>
    </row>
    <row r="86" spans="1:12" s="141" customFormat="1" x14ac:dyDescent="0.3">
      <c r="A86" s="198"/>
      <c r="B86" s="252">
        <v>9.1</v>
      </c>
      <c r="C86" s="253" t="s">
        <v>153</v>
      </c>
      <c r="D86" s="135"/>
      <c r="E86" s="172"/>
      <c r="F86" s="137"/>
      <c r="G86" s="174"/>
      <c r="H86" s="175">
        <f t="shared" ref="H86:H89" si="5">E86*G86</f>
        <v>0</v>
      </c>
      <c r="I86" s="254"/>
      <c r="J86" s="177"/>
      <c r="K86" s="34"/>
      <c r="L86" s="34"/>
    </row>
    <row r="87" spans="1:12" s="141" customFormat="1" x14ac:dyDescent="0.3">
      <c r="A87" s="198"/>
      <c r="B87" s="249">
        <v>9.1999999999999993</v>
      </c>
      <c r="C87" s="143" t="s">
        <v>154</v>
      </c>
      <c r="D87" s="214"/>
      <c r="E87" s="209"/>
      <c r="F87" s="217"/>
      <c r="G87" s="211"/>
      <c r="H87" s="148">
        <f t="shared" si="5"/>
        <v>0</v>
      </c>
      <c r="I87" s="148"/>
      <c r="J87" s="150"/>
      <c r="K87" s="34"/>
      <c r="L87" s="34"/>
    </row>
    <row r="88" spans="1:12" s="141" customFormat="1" x14ac:dyDescent="0.3">
      <c r="A88" s="198"/>
      <c r="B88" s="249">
        <v>9.3000000000000007</v>
      </c>
      <c r="C88" s="143" t="s">
        <v>155</v>
      </c>
      <c r="D88" s="214"/>
      <c r="E88" s="209"/>
      <c r="F88" s="217"/>
      <c r="G88" s="211"/>
      <c r="H88" s="148">
        <f t="shared" si="5"/>
        <v>0</v>
      </c>
      <c r="I88" s="148"/>
      <c r="J88" s="150"/>
      <c r="K88" s="34"/>
      <c r="L88" s="34"/>
    </row>
    <row r="89" spans="1:12" s="141" customFormat="1" x14ac:dyDescent="0.3">
      <c r="A89" s="198"/>
      <c r="B89" s="249">
        <v>9.4</v>
      </c>
      <c r="C89" s="143" t="s">
        <v>156</v>
      </c>
      <c r="D89" s="214"/>
      <c r="E89" s="209"/>
      <c r="F89" s="217"/>
      <c r="G89" s="211"/>
      <c r="H89" s="148">
        <f t="shared" si="5"/>
        <v>0</v>
      </c>
      <c r="I89" s="148"/>
      <c r="J89" s="150"/>
      <c r="K89" s="34"/>
      <c r="L89" s="34"/>
    </row>
    <row r="90" spans="1:12" s="24" customFormat="1" x14ac:dyDescent="0.3">
      <c r="A90" s="198"/>
      <c r="B90" s="206"/>
      <c r="C90" s="143"/>
      <c r="D90" s="214"/>
      <c r="E90" s="209"/>
      <c r="F90" s="217"/>
      <c r="G90" s="211"/>
      <c r="H90" s="63"/>
      <c r="I90" s="148"/>
      <c r="J90" s="217"/>
      <c r="K90" s="25"/>
      <c r="L90" s="25"/>
    </row>
    <row r="91" spans="1:12" s="24" customFormat="1" ht="15" thickBot="1" x14ac:dyDescent="0.35">
      <c r="A91" s="198"/>
      <c r="B91" s="370" t="s">
        <v>108</v>
      </c>
      <c r="C91" s="371"/>
      <c r="D91" s="371"/>
      <c r="E91" s="371"/>
      <c r="F91" s="371"/>
      <c r="G91" s="372"/>
      <c r="H91" s="255">
        <f>SUM(H86:H90)</f>
        <v>0</v>
      </c>
      <c r="I91" s="232">
        <f>SUM(I86:I90)</f>
        <v>0</v>
      </c>
      <c r="J91" s="219">
        <f>SUM(J86:J90)</f>
        <v>0</v>
      </c>
      <c r="K91" s="25"/>
      <c r="L91" s="25"/>
    </row>
    <row r="92" spans="1:12" s="24" customFormat="1" x14ac:dyDescent="0.3">
      <c r="A92" s="198"/>
      <c r="B92" s="116">
        <v>10</v>
      </c>
      <c r="C92" s="117" t="s">
        <v>60</v>
      </c>
      <c r="D92" s="199"/>
      <c r="E92" s="200"/>
      <c r="F92" s="201"/>
      <c r="G92" s="124"/>
      <c r="H92" s="169"/>
      <c r="I92" s="123"/>
      <c r="J92" s="124"/>
      <c r="K92" s="25"/>
      <c r="L92" s="25"/>
    </row>
    <row r="93" spans="1:12" s="24" customFormat="1" x14ac:dyDescent="0.3">
      <c r="A93" s="198"/>
      <c r="B93" s="256">
        <v>10.1</v>
      </c>
      <c r="C93" s="245" t="s">
        <v>157</v>
      </c>
      <c r="D93" s="39"/>
      <c r="E93" s="203"/>
      <c r="F93" s="257"/>
      <c r="G93" s="174"/>
      <c r="H93" s="175">
        <f t="shared" ref="H93:H105" si="6">E93*G93</f>
        <v>0</v>
      </c>
      <c r="I93" s="175"/>
      <c r="J93" s="177"/>
      <c r="K93" s="25"/>
      <c r="L93" s="25"/>
    </row>
    <row r="94" spans="1:12" s="24" customFormat="1" x14ac:dyDescent="0.3">
      <c r="A94" s="198"/>
      <c r="B94" s="249">
        <v>10.199999999999999</v>
      </c>
      <c r="C94" s="143" t="s">
        <v>158</v>
      </c>
      <c r="D94" s="214"/>
      <c r="E94" s="209"/>
      <c r="F94" s="105"/>
      <c r="G94" s="211"/>
      <c r="H94" s="148">
        <f t="shared" si="6"/>
        <v>0</v>
      </c>
      <c r="I94" s="148"/>
      <c r="J94" s="150"/>
      <c r="K94" s="25"/>
      <c r="L94" s="25"/>
    </row>
    <row r="95" spans="1:12" s="24" customFormat="1" x14ac:dyDescent="0.3">
      <c r="A95" s="198"/>
      <c r="B95" s="249">
        <v>10.3</v>
      </c>
      <c r="C95" s="143" t="s">
        <v>159</v>
      </c>
      <c r="D95" s="214"/>
      <c r="E95" s="209"/>
      <c r="F95" s="105"/>
      <c r="G95" s="211"/>
      <c r="H95" s="148">
        <f t="shared" si="6"/>
        <v>0</v>
      </c>
      <c r="I95" s="148"/>
      <c r="J95" s="150"/>
      <c r="K95" s="25"/>
      <c r="L95" s="25"/>
    </row>
    <row r="96" spans="1:12" s="24" customFormat="1" x14ac:dyDescent="0.3">
      <c r="A96" s="198"/>
      <c r="B96" s="249">
        <v>10.4</v>
      </c>
      <c r="C96" s="143" t="s">
        <v>160</v>
      </c>
      <c r="D96" s="214"/>
      <c r="E96" s="209"/>
      <c r="F96" s="105"/>
      <c r="G96" s="211"/>
      <c r="H96" s="148">
        <f t="shared" si="6"/>
        <v>0</v>
      </c>
      <c r="I96" s="148"/>
      <c r="J96" s="150"/>
      <c r="K96" s="25"/>
      <c r="L96" s="25"/>
    </row>
    <row r="97" spans="1:12" s="24" customFormat="1" x14ac:dyDescent="0.3">
      <c r="A97" s="198"/>
      <c r="B97" s="249">
        <v>10.5</v>
      </c>
      <c r="C97" s="143" t="s">
        <v>161</v>
      </c>
      <c r="D97" s="214"/>
      <c r="E97" s="209"/>
      <c r="F97" s="105"/>
      <c r="G97" s="211"/>
      <c r="H97" s="148">
        <f t="shared" si="6"/>
        <v>0</v>
      </c>
      <c r="I97" s="148"/>
      <c r="J97" s="150"/>
      <c r="K97" s="25"/>
      <c r="L97" s="25"/>
    </row>
    <row r="98" spans="1:12" s="228" customFormat="1" x14ac:dyDescent="0.3">
      <c r="A98" s="198"/>
      <c r="B98" s="249">
        <v>10.6</v>
      </c>
      <c r="C98" s="143" t="s">
        <v>162</v>
      </c>
      <c r="D98" s="214"/>
      <c r="E98" s="209"/>
      <c r="F98" s="105"/>
      <c r="G98" s="211"/>
      <c r="H98" s="148">
        <f t="shared" si="6"/>
        <v>0</v>
      </c>
      <c r="I98" s="148"/>
      <c r="J98" s="150"/>
      <c r="K98" s="227"/>
      <c r="L98" s="227"/>
    </row>
    <row r="99" spans="1:12" s="24" customFormat="1" x14ac:dyDescent="0.3">
      <c r="A99" s="198"/>
      <c r="B99" s="249">
        <v>10.7</v>
      </c>
      <c r="C99" s="143" t="s">
        <v>163</v>
      </c>
      <c r="D99" s="214"/>
      <c r="E99" s="209"/>
      <c r="F99" s="105"/>
      <c r="G99" s="211"/>
      <c r="H99" s="148">
        <f t="shared" si="6"/>
        <v>0</v>
      </c>
      <c r="I99" s="148"/>
      <c r="J99" s="150"/>
      <c r="K99" s="25"/>
      <c r="L99" s="25"/>
    </row>
    <row r="100" spans="1:12" s="65" customFormat="1" x14ac:dyDescent="0.3">
      <c r="A100" s="198"/>
      <c r="B100" s="249">
        <v>10.8</v>
      </c>
      <c r="C100" s="143" t="s">
        <v>164</v>
      </c>
      <c r="D100" s="214"/>
      <c r="E100" s="209"/>
      <c r="F100" s="105"/>
      <c r="G100" s="211"/>
      <c r="H100" s="148">
        <f t="shared" si="6"/>
        <v>0</v>
      </c>
      <c r="I100" s="148"/>
      <c r="J100" s="150"/>
      <c r="K100" s="66"/>
      <c r="L100" s="66"/>
    </row>
    <row r="101" spans="1:12" s="24" customFormat="1" x14ac:dyDescent="0.3">
      <c r="A101" s="198"/>
      <c r="B101" s="249">
        <v>10.9</v>
      </c>
      <c r="C101" s="143" t="s">
        <v>165</v>
      </c>
      <c r="D101" s="214"/>
      <c r="E101" s="209"/>
      <c r="F101" s="105"/>
      <c r="G101" s="211"/>
      <c r="H101" s="148">
        <f t="shared" si="6"/>
        <v>0</v>
      </c>
      <c r="I101" s="148"/>
      <c r="J101" s="150"/>
      <c r="K101" s="25"/>
      <c r="L101" s="25"/>
    </row>
    <row r="102" spans="1:12" s="24" customFormat="1" x14ac:dyDescent="0.3">
      <c r="A102" s="198"/>
      <c r="B102" s="258" t="s">
        <v>166</v>
      </c>
      <c r="C102" s="143" t="s">
        <v>167</v>
      </c>
      <c r="D102" s="214"/>
      <c r="E102" s="209"/>
      <c r="F102" s="105"/>
      <c r="G102" s="211"/>
      <c r="H102" s="148">
        <f t="shared" si="6"/>
        <v>0</v>
      </c>
      <c r="I102" s="148"/>
      <c r="J102" s="150"/>
      <c r="K102" s="25"/>
      <c r="L102" s="25"/>
    </row>
    <row r="103" spans="1:12" s="24" customFormat="1" x14ac:dyDescent="0.3">
      <c r="A103" s="198"/>
      <c r="B103" s="249">
        <v>10.11</v>
      </c>
      <c r="C103" s="143" t="s">
        <v>168</v>
      </c>
      <c r="D103" s="214"/>
      <c r="E103" s="209"/>
      <c r="F103" s="105"/>
      <c r="G103" s="211"/>
      <c r="H103" s="148">
        <f t="shared" si="6"/>
        <v>0</v>
      </c>
      <c r="I103" s="148"/>
      <c r="J103" s="150"/>
      <c r="K103" s="25"/>
      <c r="L103" s="25"/>
    </row>
    <row r="104" spans="1:12" s="24" customFormat="1" x14ac:dyDescent="0.3">
      <c r="A104" s="198"/>
      <c r="B104" s="249">
        <v>10.119999999999999</v>
      </c>
      <c r="C104" s="259" t="s">
        <v>169</v>
      </c>
      <c r="D104" s="214"/>
      <c r="E104" s="209"/>
      <c r="F104" s="105"/>
      <c r="G104" s="211"/>
      <c r="H104" s="148">
        <f t="shared" si="6"/>
        <v>0</v>
      </c>
      <c r="I104" s="148"/>
      <c r="J104" s="150"/>
      <c r="K104" s="25"/>
      <c r="L104" s="25"/>
    </row>
    <row r="105" spans="1:12" s="24" customFormat="1" x14ac:dyDescent="0.3">
      <c r="A105" s="198"/>
      <c r="B105" s="249">
        <v>10.130000000000001</v>
      </c>
      <c r="C105" s="143" t="s">
        <v>170</v>
      </c>
      <c r="D105" s="214"/>
      <c r="E105" s="209"/>
      <c r="F105" s="105"/>
      <c r="G105" s="211"/>
      <c r="H105" s="148">
        <f t="shared" si="6"/>
        <v>0</v>
      </c>
      <c r="I105" s="148"/>
      <c r="J105" s="150"/>
      <c r="K105" s="25"/>
      <c r="L105" s="25"/>
    </row>
    <row r="106" spans="1:12" s="228" customFormat="1" x14ac:dyDescent="0.3">
      <c r="A106" s="198"/>
      <c r="B106" s="260"/>
      <c r="C106" s="261"/>
      <c r="D106" s="153"/>
      <c r="E106" s="262"/>
      <c r="F106" s="105"/>
      <c r="G106" s="187"/>
      <c r="H106" s="27"/>
      <c r="I106" s="148"/>
      <c r="J106" s="207"/>
      <c r="K106" s="227"/>
      <c r="L106" s="227"/>
    </row>
    <row r="107" spans="1:12" s="228" customFormat="1" thickBot="1" x14ac:dyDescent="0.3">
      <c r="A107" s="198"/>
      <c r="B107" s="370" t="s">
        <v>108</v>
      </c>
      <c r="C107" s="371"/>
      <c r="D107" s="371"/>
      <c r="E107" s="371"/>
      <c r="F107" s="371"/>
      <c r="G107" s="372"/>
      <c r="H107" s="263">
        <f>SUM(H93:H106)</f>
        <v>0</v>
      </c>
      <c r="I107" s="264">
        <f>SUM(I93:I106)</f>
        <v>0</v>
      </c>
      <c r="J107" s="265">
        <f>SUM(J93:J106)</f>
        <v>0</v>
      </c>
      <c r="K107" s="227"/>
      <c r="L107" s="227"/>
    </row>
    <row r="108" spans="1:12" s="228" customFormat="1" x14ac:dyDescent="0.3">
      <c r="A108" s="198"/>
      <c r="B108" s="116">
        <v>11</v>
      </c>
      <c r="C108" s="117" t="s">
        <v>59</v>
      </c>
      <c r="D108" s="199"/>
      <c r="E108" s="200"/>
      <c r="F108" s="201"/>
      <c r="G108" s="124"/>
      <c r="H108" s="169"/>
      <c r="I108" s="123"/>
      <c r="J108" s="124"/>
      <c r="K108" s="227"/>
      <c r="L108" s="227"/>
    </row>
    <row r="109" spans="1:12" s="24" customFormat="1" x14ac:dyDescent="0.3">
      <c r="A109" s="198"/>
      <c r="B109" s="202">
        <v>11.1</v>
      </c>
      <c r="C109" s="171" t="s">
        <v>171</v>
      </c>
      <c r="D109" s="237"/>
      <c r="E109" s="172"/>
      <c r="F109" s="173"/>
      <c r="G109" s="174"/>
      <c r="H109" s="175">
        <f t="shared" ref="H109:H111" si="7">E109*G109</f>
        <v>0</v>
      </c>
      <c r="I109" s="176"/>
      <c r="J109" s="177"/>
      <c r="K109" s="25"/>
      <c r="L109" s="25"/>
    </row>
    <row r="110" spans="1:12" s="65" customFormat="1" x14ac:dyDescent="0.3">
      <c r="A110" s="198"/>
      <c r="B110" s="206">
        <v>11.2</v>
      </c>
      <c r="C110" s="58" t="s">
        <v>172</v>
      </c>
      <c r="D110" s="58"/>
      <c r="E110" s="181"/>
      <c r="F110" s="138"/>
      <c r="G110" s="211"/>
      <c r="H110" s="148">
        <f t="shared" si="7"/>
        <v>0</v>
      </c>
      <c r="I110" s="183"/>
      <c r="J110" s="150"/>
      <c r="K110" s="66"/>
      <c r="L110" s="66"/>
    </row>
    <row r="111" spans="1:12" s="24" customFormat="1" x14ac:dyDescent="0.3">
      <c r="A111" s="198"/>
      <c r="B111" s="206">
        <v>11.3</v>
      </c>
      <c r="C111" s="58" t="s">
        <v>151</v>
      </c>
      <c r="D111" s="58"/>
      <c r="E111" s="181"/>
      <c r="F111" s="138"/>
      <c r="G111" s="211"/>
      <c r="H111" s="148">
        <f t="shared" si="7"/>
        <v>0</v>
      </c>
      <c r="I111" s="183"/>
      <c r="J111" s="150"/>
      <c r="K111" s="25"/>
      <c r="L111" s="25"/>
    </row>
    <row r="112" spans="1:12" s="65" customFormat="1" x14ac:dyDescent="0.3">
      <c r="A112" s="198"/>
      <c r="B112" s="178"/>
      <c r="C112" s="58"/>
      <c r="D112" s="30"/>
      <c r="E112" s="181"/>
      <c r="F112" s="138"/>
      <c r="G112" s="187"/>
      <c r="H112" s="68"/>
      <c r="I112" s="183"/>
      <c r="J112" s="241"/>
      <c r="K112" s="66"/>
      <c r="L112" s="66"/>
    </row>
    <row r="113" spans="1:12" s="65" customFormat="1" ht="15" thickBot="1" x14ac:dyDescent="0.35">
      <c r="A113" s="198"/>
      <c r="B113" s="370" t="s">
        <v>108</v>
      </c>
      <c r="C113" s="371"/>
      <c r="D113" s="371"/>
      <c r="E113" s="371"/>
      <c r="F113" s="371"/>
      <c r="G113" s="371"/>
      <c r="H113" s="231">
        <f>SUM(H109:H112)</f>
        <v>0</v>
      </c>
      <c r="I113" s="232">
        <f>SUM(I109:I112)</f>
        <v>0</v>
      </c>
      <c r="J113" s="219">
        <f>SUM(J109:J112)</f>
        <v>0</v>
      </c>
      <c r="K113" s="66"/>
      <c r="L113" s="66"/>
    </row>
    <row r="114" spans="1:12" s="24" customFormat="1" x14ac:dyDescent="0.3">
      <c r="A114" s="198"/>
      <c r="B114" s="116">
        <v>12</v>
      </c>
      <c r="C114" s="117" t="s">
        <v>58</v>
      </c>
      <c r="D114" s="199"/>
      <c r="E114" s="200"/>
      <c r="F114" s="201"/>
      <c r="G114" s="124"/>
      <c r="H114" s="169"/>
      <c r="I114" s="123"/>
      <c r="J114" s="124"/>
      <c r="K114" s="25"/>
      <c r="L114" s="25"/>
    </row>
    <row r="115" spans="1:12" s="141" customFormat="1" x14ac:dyDescent="0.3">
      <c r="A115" s="198"/>
      <c r="B115" s="133">
        <v>12.1</v>
      </c>
      <c r="C115" s="134" t="s">
        <v>173</v>
      </c>
      <c r="D115" s="134"/>
      <c r="E115" s="203"/>
      <c r="F115" s="257"/>
      <c r="G115" s="174"/>
      <c r="H115" s="175">
        <f>E115*G115</f>
        <v>0</v>
      </c>
      <c r="I115" s="266"/>
      <c r="J115" s="177"/>
      <c r="K115" s="34"/>
      <c r="L115" s="34"/>
    </row>
    <row r="116" spans="1:12" s="141" customFormat="1" x14ac:dyDescent="0.3">
      <c r="A116" s="198"/>
      <c r="B116" s="178">
        <v>12.2</v>
      </c>
      <c r="C116" s="26" t="s">
        <v>174</v>
      </c>
      <c r="D116" s="26"/>
      <c r="E116" s="209"/>
      <c r="F116" s="105"/>
      <c r="G116" s="211"/>
      <c r="H116" s="148">
        <f t="shared" ref="H116:H120" si="8">E116*G116</f>
        <v>0</v>
      </c>
      <c r="I116" s="106"/>
      <c r="J116" s="150"/>
      <c r="K116" s="34"/>
      <c r="L116" s="34"/>
    </row>
    <row r="117" spans="1:12" s="141" customFormat="1" x14ac:dyDescent="0.3">
      <c r="A117" s="198"/>
      <c r="B117" s="178">
        <v>12.3</v>
      </c>
      <c r="C117" s="26" t="s">
        <v>175</v>
      </c>
      <c r="D117" s="26"/>
      <c r="E117" s="209"/>
      <c r="F117" s="105"/>
      <c r="G117" s="211"/>
      <c r="H117" s="148">
        <f t="shared" si="8"/>
        <v>0</v>
      </c>
      <c r="I117" s="106"/>
      <c r="J117" s="150"/>
      <c r="K117" s="34"/>
      <c r="L117" s="34"/>
    </row>
    <row r="118" spans="1:12" s="141" customFormat="1" x14ac:dyDescent="0.3">
      <c r="A118" s="198"/>
      <c r="B118" s="206">
        <v>12.4</v>
      </c>
      <c r="C118" s="26" t="s">
        <v>176</v>
      </c>
      <c r="D118" s="26"/>
      <c r="E118" s="209"/>
      <c r="F118" s="105"/>
      <c r="G118" s="211"/>
      <c r="H118" s="148">
        <f t="shared" si="8"/>
        <v>0</v>
      </c>
      <c r="I118" s="106"/>
      <c r="J118" s="150"/>
      <c r="K118" s="34"/>
      <c r="L118" s="34"/>
    </row>
    <row r="119" spans="1:12" s="141" customFormat="1" x14ac:dyDescent="0.3">
      <c r="A119" s="198"/>
      <c r="B119" s="206">
        <v>12.5</v>
      </c>
      <c r="C119" s="26" t="s">
        <v>151</v>
      </c>
      <c r="D119" s="26"/>
      <c r="E119" s="209"/>
      <c r="F119" s="105"/>
      <c r="G119" s="211"/>
      <c r="H119" s="148">
        <f t="shared" si="8"/>
        <v>0</v>
      </c>
      <c r="I119" s="106"/>
      <c r="J119" s="150"/>
      <c r="K119" s="34"/>
      <c r="L119" s="34"/>
    </row>
    <row r="120" spans="1:12" s="24" customFormat="1" x14ac:dyDescent="0.3">
      <c r="A120" s="198"/>
      <c r="B120" s="206">
        <v>12.6</v>
      </c>
      <c r="C120" s="26" t="s">
        <v>177</v>
      </c>
      <c r="D120" s="26"/>
      <c r="E120" s="209"/>
      <c r="F120" s="105"/>
      <c r="G120" s="211"/>
      <c r="H120" s="148">
        <f t="shared" si="8"/>
        <v>0</v>
      </c>
      <c r="I120" s="106"/>
      <c r="J120" s="150"/>
      <c r="K120" s="25"/>
      <c r="L120" s="25"/>
    </row>
    <row r="121" spans="1:12" s="24" customFormat="1" x14ac:dyDescent="0.3">
      <c r="A121" s="198"/>
      <c r="B121" s="267"/>
      <c r="C121" s="26"/>
      <c r="D121" s="238"/>
      <c r="E121" s="262"/>
      <c r="F121" s="105"/>
      <c r="G121" s="187"/>
      <c r="H121" s="268"/>
      <c r="I121" s="269"/>
      <c r="J121" s="270"/>
      <c r="K121" s="240"/>
      <c r="L121" s="25"/>
    </row>
    <row r="122" spans="1:12" s="24" customFormat="1" ht="15" thickBot="1" x14ac:dyDescent="0.35">
      <c r="A122" s="198"/>
      <c r="B122" s="370" t="s">
        <v>108</v>
      </c>
      <c r="C122" s="371"/>
      <c r="D122" s="371"/>
      <c r="E122" s="371"/>
      <c r="F122" s="371"/>
      <c r="G122" s="371"/>
      <c r="H122" s="271">
        <f>SUM(H115:H121)</f>
        <v>0</v>
      </c>
      <c r="I122" s="232">
        <f>SUM(I115:I121)</f>
        <v>0</v>
      </c>
      <c r="J122" s="272">
        <f>SUM(J115:J121)</f>
        <v>0</v>
      </c>
      <c r="K122" s="239"/>
      <c r="L122" s="34"/>
    </row>
    <row r="123" spans="1:12" s="24" customFormat="1" x14ac:dyDescent="0.3">
      <c r="A123" s="198"/>
      <c r="B123" s="116">
        <v>13</v>
      </c>
      <c r="C123" s="117" t="s">
        <v>57</v>
      </c>
      <c r="D123" s="199"/>
      <c r="E123" s="200"/>
      <c r="F123" s="201"/>
      <c r="G123" s="124"/>
      <c r="H123" s="169"/>
      <c r="I123" s="123"/>
      <c r="J123" s="124"/>
      <c r="K123" s="240"/>
      <c r="L123" s="34"/>
    </row>
    <row r="124" spans="1:12" s="24" customFormat="1" x14ac:dyDescent="0.3">
      <c r="A124" s="198"/>
      <c r="B124" s="202">
        <v>13.1</v>
      </c>
      <c r="C124" s="245" t="s">
        <v>178</v>
      </c>
      <c r="D124" s="273"/>
      <c r="E124" s="274"/>
      <c r="F124" s="204"/>
      <c r="G124" s="174"/>
      <c r="H124" s="175">
        <f t="shared" ref="H124:H133" si="9">E124*G124</f>
        <v>0</v>
      </c>
      <c r="I124" s="175"/>
      <c r="J124" s="177"/>
      <c r="K124" s="240"/>
      <c r="L124" s="34"/>
    </row>
    <row r="125" spans="1:12" s="24" customFormat="1" x14ac:dyDescent="0.3">
      <c r="A125" s="198"/>
      <c r="B125" s="206"/>
      <c r="C125" s="210" t="s">
        <v>179</v>
      </c>
      <c r="D125" s="214"/>
      <c r="E125" s="107"/>
      <c r="F125" s="210"/>
      <c r="G125" s="211"/>
      <c r="H125" s="148">
        <f t="shared" si="9"/>
        <v>0</v>
      </c>
      <c r="I125" s="148"/>
      <c r="J125" s="150"/>
      <c r="K125" s="240"/>
      <c r="L125" s="34"/>
    </row>
    <row r="126" spans="1:12" s="24" customFormat="1" x14ac:dyDescent="0.3">
      <c r="A126" s="198"/>
      <c r="B126" s="206">
        <v>13.2</v>
      </c>
      <c r="C126" s="275" t="s">
        <v>180</v>
      </c>
      <c r="D126" s="214"/>
      <c r="E126" s="107"/>
      <c r="F126" s="210"/>
      <c r="G126" s="211"/>
      <c r="H126" s="148">
        <f t="shared" si="9"/>
        <v>0</v>
      </c>
      <c r="I126" s="148"/>
      <c r="J126" s="150"/>
      <c r="K126" s="240"/>
      <c r="L126" s="34"/>
    </row>
    <row r="127" spans="1:12" s="24" customFormat="1" x14ac:dyDescent="0.3">
      <c r="A127" s="198"/>
      <c r="B127" s="206">
        <v>13.3</v>
      </c>
      <c r="C127" s="275" t="s">
        <v>181</v>
      </c>
      <c r="D127" s="214"/>
      <c r="E127" s="107"/>
      <c r="F127" s="210"/>
      <c r="G127" s="211"/>
      <c r="H127" s="148">
        <f t="shared" si="9"/>
        <v>0</v>
      </c>
      <c r="I127" s="148"/>
      <c r="J127" s="150"/>
      <c r="K127" s="240"/>
      <c r="L127" s="34"/>
    </row>
    <row r="128" spans="1:12" s="24" customFormat="1" x14ac:dyDescent="0.3">
      <c r="A128" s="198"/>
      <c r="B128" s="206">
        <v>13.4</v>
      </c>
      <c r="C128" s="275" t="s">
        <v>182</v>
      </c>
      <c r="D128" s="214"/>
      <c r="E128" s="107"/>
      <c r="F128" s="210"/>
      <c r="G128" s="211"/>
      <c r="H128" s="148">
        <f t="shared" si="9"/>
        <v>0</v>
      </c>
      <c r="I128" s="148"/>
      <c r="J128" s="150"/>
      <c r="K128" s="240"/>
      <c r="L128" s="34"/>
    </row>
    <row r="129" spans="1:12" s="24" customFormat="1" x14ac:dyDescent="0.3">
      <c r="A129" s="198"/>
      <c r="B129" s="206">
        <v>13.5</v>
      </c>
      <c r="C129" s="143" t="s">
        <v>183</v>
      </c>
      <c r="D129" s="214"/>
      <c r="E129" s="107"/>
      <c r="F129" s="210"/>
      <c r="G129" s="211"/>
      <c r="H129" s="148">
        <f t="shared" si="9"/>
        <v>0</v>
      </c>
      <c r="I129" s="148"/>
      <c r="J129" s="150"/>
      <c r="K129" s="240"/>
      <c r="L129" s="34"/>
    </row>
    <row r="130" spans="1:12" s="24" customFormat="1" x14ac:dyDescent="0.3">
      <c r="A130" s="198"/>
      <c r="B130" s="249">
        <v>13.6</v>
      </c>
      <c r="C130" s="143" t="s">
        <v>184</v>
      </c>
      <c r="D130" s="214"/>
      <c r="E130" s="107"/>
      <c r="F130" s="210"/>
      <c r="G130" s="211"/>
      <c r="H130" s="148">
        <f t="shared" si="9"/>
        <v>0</v>
      </c>
      <c r="I130" s="148"/>
      <c r="J130" s="150"/>
      <c r="K130" s="240"/>
      <c r="L130" s="34"/>
    </row>
    <row r="131" spans="1:12" s="24" customFormat="1" x14ac:dyDescent="0.3">
      <c r="A131" s="198"/>
      <c r="B131" s="249">
        <v>13.7</v>
      </c>
      <c r="C131" s="143" t="s">
        <v>185</v>
      </c>
      <c r="D131" s="214"/>
      <c r="E131" s="107"/>
      <c r="F131" s="210"/>
      <c r="G131" s="211"/>
      <c r="H131" s="148">
        <f t="shared" si="9"/>
        <v>0</v>
      </c>
      <c r="I131" s="148"/>
      <c r="J131" s="150"/>
      <c r="K131" s="240"/>
      <c r="L131" s="34"/>
    </row>
    <row r="132" spans="1:12" s="24" customFormat="1" x14ac:dyDescent="0.3">
      <c r="A132" s="198"/>
      <c r="B132" s="249">
        <v>13.8</v>
      </c>
      <c r="C132" s="143" t="s">
        <v>186</v>
      </c>
      <c r="D132" s="214"/>
      <c r="E132" s="107"/>
      <c r="F132" s="210"/>
      <c r="G132" s="211"/>
      <c r="H132" s="148">
        <f t="shared" si="9"/>
        <v>0</v>
      </c>
      <c r="I132" s="148"/>
      <c r="J132" s="150"/>
      <c r="K132" s="25"/>
      <c r="L132" s="25"/>
    </row>
    <row r="133" spans="1:12" s="24" customFormat="1" x14ac:dyDescent="0.3">
      <c r="A133" s="198"/>
      <c r="B133" s="249">
        <v>13.9</v>
      </c>
      <c r="C133" s="143" t="s">
        <v>187</v>
      </c>
      <c r="D133" s="214"/>
      <c r="E133" s="107"/>
      <c r="F133" s="210"/>
      <c r="G133" s="211"/>
      <c r="H133" s="148">
        <f t="shared" si="9"/>
        <v>0</v>
      </c>
      <c r="I133" s="148"/>
      <c r="J133" s="150"/>
      <c r="K133" s="25"/>
      <c r="L133" s="25"/>
    </row>
    <row r="134" spans="1:12" s="24" customFormat="1" x14ac:dyDescent="0.3">
      <c r="A134" s="198"/>
      <c r="B134" s="276">
        <v>13.1</v>
      </c>
      <c r="C134" s="143" t="s">
        <v>188</v>
      </c>
      <c r="D134" s="214"/>
      <c r="E134" s="107"/>
      <c r="F134" s="210"/>
      <c r="G134" s="211"/>
      <c r="H134" s="106">
        <f>E134*G134</f>
        <v>0</v>
      </c>
      <c r="I134" s="148"/>
      <c r="J134" s="277"/>
      <c r="K134" s="25"/>
      <c r="L134" s="25"/>
    </row>
    <row r="135" spans="1:12" s="24" customFormat="1" x14ac:dyDescent="0.3">
      <c r="A135" s="198"/>
      <c r="B135" s="249"/>
      <c r="C135" s="143"/>
      <c r="D135" s="278"/>
      <c r="E135" s="107"/>
      <c r="F135" s="210"/>
      <c r="G135" s="187"/>
      <c r="H135" s="26"/>
      <c r="I135" s="279"/>
      <c r="J135" s="280"/>
      <c r="K135" s="25"/>
      <c r="L135" s="25"/>
    </row>
    <row r="136" spans="1:12" s="24" customFormat="1" thickBot="1" x14ac:dyDescent="0.3">
      <c r="A136" s="198"/>
      <c r="B136" s="370" t="s">
        <v>108</v>
      </c>
      <c r="C136" s="371"/>
      <c r="D136" s="371"/>
      <c r="E136" s="371"/>
      <c r="F136" s="371"/>
      <c r="G136" s="371"/>
      <c r="H136" s="231">
        <f>SUM(H124:H135)</f>
        <v>0</v>
      </c>
      <c r="I136" s="250">
        <f>SUM(I124:I135)</f>
        <v>0</v>
      </c>
      <c r="J136" s="251">
        <f>SUM(J124:J135)</f>
        <v>0</v>
      </c>
      <c r="K136" s="25"/>
      <c r="L136" s="25"/>
    </row>
    <row r="137" spans="1:12" s="24" customFormat="1" x14ac:dyDescent="0.3">
      <c r="A137" s="198"/>
      <c r="B137" s="116">
        <v>14</v>
      </c>
      <c r="C137" s="117" t="s">
        <v>189</v>
      </c>
      <c r="D137" s="199"/>
      <c r="E137" s="200"/>
      <c r="F137" s="201"/>
      <c r="G137" s="124"/>
      <c r="H137" s="169"/>
      <c r="I137" s="123"/>
      <c r="J137" s="124"/>
      <c r="K137" s="25"/>
      <c r="L137" s="25"/>
    </row>
    <row r="138" spans="1:12" s="24" customFormat="1" x14ac:dyDescent="0.3">
      <c r="A138" s="198"/>
      <c r="B138" s="202">
        <v>14.1</v>
      </c>
      <c r="C138" s="134" t="s">
        <v>190</v>
      </c>
      <c r="D138" s="134"/>
      <c r="E138" s="203"/>
      <c r="F138" s="257"/>
      <c r="G138" s="174"/>
      <c r="H138" s="175">
        <f t="shared" ref="H138:H147" si="10">E138*G138</f>
        <v>0</v>
      </c>
      <c r="I138" s="266"/>
      <c r="J138" s="177"/>
      <c r="K138" s="25"/>
      <c r="L138" s="25"/>
    </row>
    <row r="139" spans="1:12" s="24" customFormat="1" x14ac:dyDescent="0.3">
      <c r="A139" s="198"/>
      <c r="B139" s="206">
        <v>14.2</v>
      </c>
      <c r="C139" s="26" t="s">
        <v>191</v>
      </c>
      <c r="D139" s="26"/>
      <c r="E139" s="209"/>
      <c r="F139" s="105"/>
      <c r="G139" s="211"/>
      <c r="H139" s="148">
        <f t="shared" si="10"/>
        <v>0</v>
      </c>
      <c r="I139" s="106"/>
      <c r="J139" s="150"/>
      <c r="K139" s="25"/>
      <c r="L139" s="25"/>
    </row>
    <row r="140" spans="1:12" s="24" customFormat="1" x14ac:dyDescent="0.3">
      <c r="A140" s="198"/>
      <c r="B140" s="206">
        <v>14.3</v>
      </c>
      <c r="C140" s="26" t="s">
        <v>192</v>
      </c>
      <c r="D140" s="26"/>
      <c r="E140" s="209"/>
      <c r="F140" s="105"/>
      <c r="G140" s="211"/>
      <c r="H140" s="148">
        <f t="shared" si="10"/>
        <v>0</v>
      </c>
      <c r="I140" s="106"/>
      <c r="J140" s="150"/>
      <c r="K140" s="25"/>
      <c r="L140" s="25"/>
    </row>
    <row r="141" spans="1:12" s="24" customFormat="1" x14ac:dyDescent="0.3">
      <c r="A141" s="198"/>
      <c r="B141" s="206">
        <v>14.4</v>
      </c>
      <c r="C141" s="26" t="s">
        <v>193</v>
      </c>
      <c r="D141" s="26"/>
      <c r="E141" s="209"/>
      <c r="F141" s="105"/>
      <c r="G141" s="211"/>
      <c r="H141" s="148">
        <f t="shared" si="10"/>
        <v>0</v>
      </c>
      <c r="I141" s="106"/>
      <c r="J141" s="150"/>
      <c r="K141" s="25"/>
      <c r="L141" s="25"/>
    </row>
    <row r="142" spans="1:12" s="24" customFormat="1" x14ac:dyDescent="0.3">
      <c r="A142" s="198"/>
      <c r="B142" s="206">
        <v>14.5</v>
      </c>
      <c r="C142" s="26" t="s">
        <v>194</v>
      </c>
      <c r="D142" s="26"/>
      <c r="E142" s="209"/>
      <c r="F142" s="105"/>
      <c r="G142" s="211"/>
      <c r="H142" s="148">
        <f t="shared" si="10"/>
        <v>0</v>
      </c>
      <c r="I142" s="106"/>
      <c r="J142" s="150"/>
      <c r="K142" s="25"/>
      <c r="L142" s="25"/>
    </row>
    <row r="143" spans="1:12" s="24" customFormat="1" x14ac:dyDescent="0.3">
      <c r="A143" s="198"/>
      <c r="B143" s="206">
        <v>14.6</v>
      </c>
      <c r="C143" s="26" t="s">
        <v>195</v>
      </c>
      <c r="D143" s="26"/>
      <c r="E143" s="209"/>
      <c r="F143" s="105"/>
      <c r="G143" s="211"/>
      <c r="H143" s="148">
        <f t="shared" si="10"/>
        <v>0</v>
      </c>
      <c r="I143" s="106"/>
      <c r="J143" s="150"/>
      <c r="K143" s="25"/>
      <c r="L143" s="25"/>
    </row>
    <row r="144" spans="1:12" s="24" customFormat="1" x14ac:dyDescent="0.3">
      <c r="A144" s="198"/>
      <c r="B144" s="206">
        <v>14.7</v>
      </c>
      <c r="C144" s="26" t="s">
        <v>196</v>
      </c>
      <c r="D144" s="26"/>
      <c r="E144" s="209"/>
      <c r="F144" s="105"/>
      <c r="G144" s="211"/>
      <c r="H144" s="148">
        <f t="shared" si="10"/>
        <v>0</v>
      </c>
      <c r="I144" s="106"/>
      <c r="J144" s="150"/>
      <c r="K144" s="25"/>
      <c r="L144" s="25"/>
    </row>
    <row r="145" spans="1:12" s="24" customFormat="1" x14ac:dyDescent="0.3">
      <c r="A145" s="198"/>
      <c r="B145" s="206">
        <v>14.8</v>
      </c>
      <c r="C145" s="26" t="s">
        <v>197</v>
      </c>
      <c r="D145" s="26"/>
      <c r="E145" s="209"/>
      <c r="F145" s="105"/>
      <c r="G145" s="211"/>
      <c r="H145" s="148">
        <f t="shared" si="10"/>
        <v>0</v>
      </c>
      <c r="I145" s="106"/>
      <c r="J145" s="150"/>
      <c r="K145" s="25"/>
      <c r="L145" s="25"/>
    </row>
    <row r="146" spans="1:12" s="24" customFormat="1" x14ac:dyDescent="0.3">
      <c r="A146" s="198"/>
      <c r="B146" s="206">
        <v>14.9</v>
      </c>
      <c r="C146" s="26" t="s">
        <v>198</v>
      </c>
      <c r="D146" s="26"/>
      <c r="E146" s="209"/>
      <c r="F146" s="105"/>
      <c r="G146" s="211"/>
      <c r="H146" s="148">
        <f t="shared" si="10"/>
        <v>0</v>
      </c>
      <c r="I146" s="106"/>
      <c r="J146" s="150"/>
      <c r="K146" s="25"/>
      <c r="L146" s="25"/>
    </row>
    <row r="147" spans="1:12" s="24" customFormat="1" x14ac:dyDescent="0.3">
      <c r="A147" s="198"/>
      <c r="B147" s="215" t="s">
        <v>199</v>
      </c>
      <c r="C147" s="26" t="s">
        <v>200</v>
      </c>
      <c r="D147" s="26"/>
      <c r="E147" s="209"/>
      <c r="F147" s="105"/>
      <c r="G147" s="211"/>
      <c r="H147" s="148">
        <f t="shared" si="10"/>
        <v>0</v>
      </c>
      <c r="I147" s="106"/>
      <c r="J147" s="150"/>
      <c r="K147" s="25"/>
      <c r="L147" s="25"/>
    </row>
    <row r="148" spans="1:12" s="24" customFormat="1" x14ac:dyDescent="0.3">
      <c r="A148" s="198"/>
      <c r="B148" s="267"/>
      <c r="C148" s="26"/>
      <c r="D148" s="281"/>
      <c r="E148" s="262"/>
      <c r="F148" s="52"/>
      <c r="G148" s="187"/>
      <c r="H148" s="268"/>
      <c r="I148" s="269"/>
      <c r="J148" s="270"/>
      <c r="K148" s="25"/>
      <c r="L148" s="25"/>
    </row>
    <row r="149" spans="1:12" s="24" customFormat="1" ht="15" thickBot="1" x14ac:dyDescent="0.35">
      <c r="A149" s="198"/>
      <c r="B149" s="370" t="s">
        <v>108</v>
      </c>
      <c r="C149" s="371"/>
      <c r="D149" s="371"/>
      <c r="E149" s="371"/>
      <c r="F149" s="371"/>
      <c r="G149" s="371"/>
      <c r="H149" s="231">
        <f>SUM(G138:G148)</f>
        <v>0</v>
      </c>
      <c r="I149" s="282">
        <f>SUM(I138:I148)</f>
        <v>0</v>
      </c>
      <c r="J149" s="219">
        <f>SUM(J138:J148)</f>
        <v>0</v>
      </c>
      <c r="K149" s="25"/>
      <c r="L149" s="25"/>
    </row>
    <row r="150" spans="1:12" s="24" customFormat="1" x14ac:dyDescent="0.3">
      <c r="A150" s="198"/>
      <c r="B150" s="116">
        <v>15</v>
      </c>
      <c r="C150" s="117" t="s">
        <v>55</v>
      </c>
      <c r="D150" s="199"/>
      <c r="E150" s="200"/>
      <c r="F150" s="201"/>
      <c r="G150" s="124"/>
      <c r="H150" s="169"/>
      <c r="I150" s="123"/>
      <c r="J150" s="124"/>
      <c r="K150" s="25"/>
      <c r="L150" s="25"/>
    </row>
    <row r="151" spans="1:12" s="24" customFormat="1" x14ac:dyDescent="0.3">
      <c r="A151" s="198"/>
      <c r="B151" s="202">
        <v>15.1</v>
      </c>
      <c r="C151" s="134" t="s">
        <v>201</v>
      </c>
      <c r="D151" s="134"/>
      <c r="E151" s="203"/>
      <c r="F151" s="257"/>
      <c r="G151" s="174"/>
      <c r="H151" s="175">
        <f t="shared" ref="H151:H153" si="11">E151*G151</f>
        <v>0</v>
      </c>
      <c r="I151" s="266"/>
      <c r="J151" s="177"/>
      <c r="K151" s="25"/>
      <c r="L151" s="25"/>
    </row>
    <row r="152" spans="1:12" s="24" customFormat="1" x14ac:dyDescent="0.3">
      <c r="A152" s="198"/>
      <c r="B152" s="206">
        <v>15.2</v>
      </c>
      <c r="C152" s="26" t="s">
        <v>202</v>
      </c>
      <c r="D152" s="26"/>
      <c r="E152" s="209"/>
      <c r="F152" s="105"/>
      <c r="G152" s="211"/>
      <c r="H152" s="148">
        <f t="shared" si="11"/>
        <v>0</v>
      </c>
      <c r="I152" s="106"/>
      <c r="J152" s="150"/>
      <c r="K152" s="25"/>
      <c r="L152" s="25"/>
    </row>
    <row r="153" spans="1:12" s="24" customFormat="1" x14ac:dyDescent="0.3">
      <c r="A153" s="198"/>
      <c r="B153" s="206">
        <v>15.3</v>
      </c>
      <c r="C153" s="26" t="s">
        <v>200</v>
      </c>
      <c r="D153" s="26"/>
      <c r="E153" s="209"/>
      <c r="F153" s="105"/>
      <c r="G153" s="211"/>
      <c r="H153" s="148">
        <f t="shared" si="11"/>
        <v>0</v>
      </c>
      <c r="I153" s="106"/>
      <c r="J153" s="150"/>
      <c r="K153" s="25"/>
      <c r="L153" s="25"/>
    </row>
    <row r="154" spans="1:12" s="24" customFormat="1" x14ac:dyDescent="0.3">
      <c r="A154" s="198"/>
      <c r="B154" s="206"/>
      <c r="C154" s="26"/>
      <c r="D154" s="26"/>
      <c r="E154" s="209"/>
      <c r="F154" s="105"/>
      <c r="G154" s="211"/>
      <c r="H154" s="63"/>
      <c r="I154" s="106"/>
      <c r="J154" s="217"/>
      <c r="K154" s="25"/>
      <c r="L154" s="25"/>
    </row>
    <row r="155" spans="1:12" s="24" customFormat="1" ht="15" thickBot="1" x14ac:dyDescent="0.35">
      <c r="A155" s="198"/>
      <c r="B155" s="370" t="s">
        <v>108</v>
      </c>
      <c r="C155" s="371"/>
      <c r="D155" s="371"/>
      <c r="E155" s="371"/>
      <c r="F155" s="371"/>
      <c r="G155" s="371"/>
      <c r="H155" s="231">
        <f>SUM(H151:H154)</f>
        <v>0</v>
      </c>
      <c r="I155" s="282">
        <f>SUM(I151:I154)</f>
        <v>0</v>
      </c>
      <c r="J155" s="219">
        <f>SUM(J151:J154)</f>
        <v>0</v>
      </c>
      <c r="K155" s="25"/>
      <c r="L155" s="25"/>
    </row>
    <row r="156" spans="1:12" s="24" customFormat="1" x14ac:dyDescent="0.3">
      <c r="A156" s="198"/>
      <c r="B156" s="116">
        <v>16</v>
      </c>
      <c r="C156" s="117" t="s">
        <v>54</v>
      </c>
      <c r="D156" s="242"/>
      <c r="E156" s="200"/>
      <c r="F156" s="201"/>
      <c r="G156" s="283"/>
      <c r="H156" s="243"/>
      <c r="I156" s="244"/>
      <c r="J156" s="201"/>
      <c r="K156" s="25"/>
      <c r="L156" s="25"/>
    </row>
    <row r="157" spans="1:12" s="24" customFormat="1" x14ac:dyDescent="0.3">
      <c r="A157" s="198"/>
      <c r="B157" s="202">
        <v>16.100000000000001</v>
      </c>
      <c r="C157" s="245" t="s">
        <v>203</v>
      </c>
      <c r="D157" s="39"/>
      <c r="E157" s="274"/>
      <c r="F157" s="204"/>
      <c r="G157" s="174"/>
      <c r="H157" s="175">
        <f t="shared" ref="H157:H166" si="12">E157*G157</f>
        <v>0</v>
      </c>
      <c r="I157" s="175"/>
      <c r="J157" s="177"/>
      <c r="K157" s="25"/>
      <c r="L157" s="25"/>
    </row>
    <row r="158" spans="1:12" s="24" customFormat="1" x14ac:dyDescent="0.3">
      <c r="A158" s="198"/>
      <c r="B158" s="206">
        <v>16.2</v>
      </c>
      <c r="C158" s="143" t="s">
        <v>204</v>
      </c>
      <c r="D158" s="214"/>
      <c r="E158" s="107"/>
      <c r="F158" s="210"/>
      <c r="G158" s="211"/>
      <c r="H158" s="148">
        <f t="shared" si="12"/>
        <v>0</v>
      </c>
      <c r="I158" s="148"/>
      <c r="J158" s="150"/>
      <c r="K158" s="25"/>
      <c r="L158" s="25"/>
    </row>
    <row r="159" spans="1:12" s="24" customFormat="1" x14ac:dyDescent="0.3">
      <c r="A159" s="198"/>
      <c r="B159" s="249">
        <v>16.3</v>
      </c>
      <c r="C159" s="143" t="s">
        <v>205</v>
      </c>
      <c r="D159" s="214"/>
      <c r="E159" s="107"/>
      <c r="F159" s="210"/>
      <c r="G159" s="211"/>
      <c r="H159" s="148">
        <f t="shared" si="12"/>
        <v>0</v>
      </c>
      <c r="I159" s="148"/>
      <c r="J159" s="150"/>
      <c r="K159" s="25"/>
      <c r="L159" s="25"/>
    </row>
    <row r="160" spans="1:12" s="24" customFormat="1" x14ac:dyDescent="0.3">
      <c r="A160" s="198"/>
      <c r="B160" s="249">
        <v>16.399999999999999</v>
      </c>
      <c r="C160" s="143" t="s">
        <v>206</v>
      </c>
      <c r="D160" s="214"/>
      <c r="E160" s="107"/>
      <c r="F160" s="210"/>
      <c r="G160" s="211"/>
      <c r="H160" s="148">
        <f t="shared" si="12"/>
        <v>0</v>
      </c>
      <c r="I160" s="148"/>
      <c r="J160" s="150"/>
      <c r="K160" s="25"/>
      <c r="L160" s="25"/>
    </row>
    <row r="161" spans="1:12" s="24" customFormat="1" x14ac:dyDescent="0.3">
      <c r="A161" s="198"/>
      <c r="B161" s="249">
        <v>16.5</v>
      </c>
      <c r="C161" s="143" t="s">
        <v>207</v>
      </c>
      <c r="D161" s="214"/>
      <c r="E161" s="107"/>
      <c r="F161" s="210"/>
      <c r="G161" s="211"/>
      <c r="H161" s="148">
        <f t="shared" si="12"/>
        <v>0</v>
      </c>
      <c r="I161" s="148"/>
      <c r="J161" s="150"/>
      <c r="K161" s="25"/>
      <c r="L161" s="25"/>
    </row>
    <row r="162" spans="1:12" s="24" customFormat="1" x14ac:dyDescent="0.3">
      <c r="A162" s="198"/>
      <c r="B162" s="249">
        <v>16.600000000000001</v>
      </c>
      <c r="C162" s="143" t="s">
        <v>208</v>
      </c>
      <c r="D162" s="214"/>
      <c r="E162" s="107"/>
      <c r="F162" s="210"/>
      <c r="G162" s="211"/>
      <c r="H162" s="148">
        <f t="shared" si="12"/>
        <v>0</v>
      </c>
      <c r="I162" s="148"/>
      <c r="J162" s="150"/>
      <c r="K162" s="25"/>
      <c r="L162" s="25"/>
    </row>
    <row r="163" spans="1:12" s="24" customFormat="1" x14ac:dyDescent="0.3">
      <c r="A163" s="198"/>
      <c r="B163" s="249">
        <v>16.7</v>
      </c>
      <c r="C163" s="143" t="s">
        <v>209</v>
      </c>
      <c r="D163" s="214"/>
      <c r="E163" s="107"/>
      <c r="F163" s="210"/>
      <c r="G163" s="211"/>
      <c r="H163" s="148">
        <f t="shared" si="12"/>
        <v>0</v>
      </c>
      <c r="I163" s="148"/>
      <c r="J163" s="150"/>
      <c r="K163" s="25"/>
      <c r="L163" s="25"/>
    </row>
    <row r="164" spans="1:12" s="24" customFormat="1" x14ac:dyDescent="0.3">
      <c r="A164" s="198"/>
      <c r="B164" s="249">
        <v>16.8</v>
      </c>
      <c r="C164" s="143" t="s">
        <v>210</v>
      </c>
      <c r="D164" s="214"/>
      <c r="E164" s="107"/>
      <c r="F164" s="210"/>
      <c r="G164" s="211"/>
      <c r="H164" s="148">
        <f t="shared" si="12"/>
        <v>0</v>
      </c>
      <c r="I164" s="148"/>
      <c r="J164" s="150"/>
      <c r="K164" s="25"/>
      <c r="L164" s="25"/>
    </row>
    <row r="165" spans="1:12" s="24" customFormat="1" x14ac:dyDescent="0.3">
      <c r="A165" s="198"/>
      <c r="B165" s="249">
        <v>16.899999999999999</v>
      </c>
      <c r="C165" s="143" t="s">
        <v>211</v>
      </c>
      <c r="D165" s="214"/>
      <c r="E165" s="107"/>
      <c r="F165" s="210"/>
      <c r="G165" s="211"/>
      <c r="H165" s="148">
        <f t="shared" si="12"/>
        <v>0</v>
      </c>
      <c r="I165" s="148"/>
      <c r="J165" s="150"/>
      <c r="K165" s="25"/>
      <c r="L165" s="25"/>
    </row>
    <row r="166" spans="1:12" s="24" customFormat="1" x14ac:dyDescent="0.3">
      <c r="A166" s="198"/>
      <c r="B166" s="276">
        <v>16.2</v>
      </c>
      <c r="C166" s="284" t="s">
        <v>212</v>
      </c>
      <c r="D166" s="214"/>
      <c r="E166" s="107"/>
      <c r="F166" s="210"/>
      <c r="G166" s="211"/>
      <c r="H166" s="148">
        <f t="shared" si="12"/>
        <v>0</v>
      </c>
      <c r="I166" s="148"/>
      <c r="J166" s="277"/>
      <c r="K166" s="25"/>
      <c r="L166" s="25"/>
    </row>
    <row r="167" spans="1:12" s="24" customFormat="1" x14ac:dyDescent="0.3">
      <c r="A167" s="198"/>
      <c r="B167" s="249"/>
      <c r="C167" s="143"/>
      <c r="D167" s="214"/>
      <c r="E167" s="107"/>
      <c r="F167" s="210"/>
      <c r="G167" s="211"/>
      <c r="H167" s="285"/>
      <c r="I167" s="148"/>
      <c r="J167" s="207"/>
      <c r="K167" s="25"/>
      <c r="L167" s="25"/>
    </row>
    <row r="168" spans="1:12" s="24" customFormat="1" ht="15" thickBot="1" x14ac:dyDescent="0.35">
      <c r="A168" s="198"/>
      <c r="B168" s="370" t="s">
        <v>108</v>
      </c>
      <c r="C168" s="371"/>
      <c r="D168" s="371"/>
      <c r="E168" s="371"/>
      <c r="F168" s="371"/>
      <c r="G168" s="371"/>
      <c r="H168" s="231">
        <f>SUM(H157:H167)</f>
        <v>0</v>
      </c>
      <c r="I168" s="282">
        <f>SUM(I157:I167)</f>
        <v>0</v>
      </c>
      <c r="J168" s="219">
        <f>SUM(J157:J167)</f>
        <v>0</v>
      </c>
      <c r="K168" s="25"/>
      <c r="L168" s="25"/>
    </row>
    <row r="169" spans="1:12" s="24" customFormat="1" x14ac:dyDescent="0.3">
      <c r="A169" s="198"/>
      <c r="B169" s="116">
        <v>17</v>
      </c>
      <c r="C169" s="117" t="s">
        <v>53</v>
      </c>
      <c r="D169" s="199"/>
      <c r="E169" s="200"/>
      <c r="F169" s="201"/>
      <c r="G169" s="124"/>
      <c r="H169" s="169"/>
      <c r="I169" s="123"/>
      <c r="J169" s="124"/>
      <c r="K169" s="25"/>
      <c r="L169" s="25"/>
    </row>
    <row r="170" spans="1:12" s="24" customFormat="1" x14ac:dyDescent="0.3">
      <c r="A170" s="198"/>
      <c r="B170" s="252">
        <v>17.100000000000001</v>
      </c>
      <c r="C170" s="245" t="s">
        <v>213</v>
      </c>
      <c r="D170" s="286"/>
      <c r="E170" s="274"/>
      <c r="F170" s="247"/>
      <c r="G170" s="174"/>
      <c r="H170" s="175">
        <f t="shared" ref="H170:H173" si="13">E170*G170</f>
        <v>0</v>
      </c>
      <c r="I170" s="287"/>
      <c r="J170" s="177"/>
      <c r="K170" s="25"/>
      <c r="L170" s="25"/>
    </row>
    <row r="171" spans="1:12" s="24" customFormat="1" x14ac:dyDescent="0.3">
      <c r="A171" s="198"/>
      <c r="B171" s="249">
        <v>17.2</v>
      </c>
      <c r="C171" s="143" t="s">
        <v>214</v>
      </c>
      <c r="D171" s="214"/>
      <c r="E171" s="107"/>
      <c r="F171" s="217"/>
      <c r="G171" s="211"/>
      <c r="H171" s="148">
        <f t="shared" si="13"/>
        <v>0</v>
      </c>
      <c r="I171" s="148"/>
      <c r="J171" s="150"/>
      <c r="K171" s="25"/>
      <c r="L171" s="25"/>
    </row>
    <row r="172" spans="1:12" s="24" customFormat="1" x14ac:dyDescent="0.3">
      <c r="A172" s="198"/>
      <c r="B172" s="249">
        <v>17.3</v>
      </c>
      <c r="C172" s="143" t="s">
        <v>215</v>
      </c>
      <c r="D172" s="278"/>
      <c r="E172" s="107"/>
      <c r="F172" s="217"/>
      <c r="G172" s="211"/>
      <c r="H172" s="148">
        <f t="shared" si="13"/>
        <v>0</v>
      </c>
      <c r="I172" s="279"/>
      <c r="J172" s="150"/>
      <c r="K172" s="25"/>
      <c r="L172" s="25"/>
    </row>
    <row r="173" spans="1:12" s="24" customFormat="1" x14ac:dyDescent="0.3">
      <c r="A173" s="198"/>
      <c r="B173" s="249">
        <v>17.399999999999999</v>
      </c>
      <c r="C173" s="143" t="s">
        <v>216</v>
      </c>
      <c r="D173" s="278"/>
      <c r="E173" s="107"/>
      <c r="F173" s="217"/>
      <c r="G173" s="211"/>
      <c r="H173" s="148">
        <f t="shared" si="13"/>
        <v>0</v>
      </c>
      <c r="I173" s="279"/>
      <c r="J173" s="150"/>
      <c r="K173" s="25"/>
      <c r="L173" s="25"/>
    </row>
    <row r="174" spans="1:12" s="24" customFormat="1" x14ac:dyDescent="0.3">
      <c r="A174" s="198"/>
      <c r="B174" s="249"/>
      <c r="C174" s="261"/>
      <c r="D174" s="288"/>
      <c r="E174" s="107"/>
      <c r="F174" s="155"/>
      <c r="G174" s="211"/>
      <c r="H174" s="192"/>
      <c r="I174" s="289"/>
      <c r="J174" s="280"/>
      <c r="K174" s="25"/>
      <c r="L174" s="25"/>
    </row>
    <row r="175" spans="1:12" s="24" customFormat="1" ht="15" thickBot="1" x14ac:dyDescent="0.35">
      <c r="A175" s="198"/>
      <c r="B175" s="370" t="s">
        <v>108</v>
      </c>
      <c r="C175" s="371"/>
      <c r="D175" s="371"/>
      <c r="E175" s="371"/>
      <c r="F175" s="371"/>
      <c r="G175" s="371"/>
      <c r="H175" s="231">
        <f>SUM(H170:H174)</f>
        <v>0</v>
      </c>
      <c r="I175" s="282">
        <f>SUM(I170:I174)</f>
        <v>0</v>
      </c>
      <c r="J175" s="219">
        <f>SUM(J170:J174)</f>
        <v>0</v>
      </c>
      <c r="K175" s="25"/>
      <c r="L175" s="25"/>
    </row>
    <row r="176" spans="1:12" s="24" customFormat="1" x14ac:dyDescent="0.3">
      <c r="A176" s="198"/>
      <c r="B176" s="116">
        <v>18</v>
      </c>
      <c r="C176" s="117" t="s">
        <v>52</v>
      </c>
      <c r="D176" s="242"/>
      <c r="E176" s="200"/>
      <c r="F176" s="201"/>
      <c r="G176" s="201"/>
      <c r="H176" s="243"/>
      <c r="I176" s="244"/>
      <c r="J176" s="201"/>
      <c r="K176" s="25"/>
      <c r="L176" s="25"/>
    </row>
    <row r="177" spans="1:12" s="24" customFormat="1" x14ac:dyDescent="0.3">
      <c r="A177" s="198"/>
      <c r="B177" s="252">
        <v>18.100000000000001</v>
      </c>
      <c r="C177" s="245" t="s">
        <v>217</v>
      </c>
      <c r="D177" s="39"/>
      <c r="E177" s="274"/>
      <c r="F177" s="247"/>
      <c r="G177" s="174"/>
      <c r="H177" s="175">
        <f t="shared" ref="H177:H179" si="14">E177*G177</f>
        <v>0</v>
      </c>
      <c r="I177" s="266"/>
      <c r="J177" s="177"/>
      <c r="K177" s="25"/>
      <c r="L177" s="25"/>
    </row>
    <row r="178" spans="1:12" s="24" customFormat="1" x14ac:dyDescent="0.3">
      <c r="A178" s="198"/>
      <c r="B178" s="249">
        <v>18.2</v>
      </c>
      <c r="C178" s="143" t="s">
        <v>52</v>
      </c>
      <c r="D178" s="214"/>
      <c r="E178" s="107"/>
      <c r="F178" s="217"/>
      <c r="G178" s="211"/>
      <c r="H178" s="148">
        <f t="shared" si="14"/>
        <v>0</v>
      </c>
      <c r="I178" s="106"/>
      <c r="J178" s="150"/>
      <c r="K178" s="25"/>
      <c r="L178" s="25"/>
    </row>
    <row r="179" spans="1:12" s="24" customFormat="1" x14ac:dyDescent="0.3">
      <c r="A179" s="198"/>
      <c r="B179" s="249">
        <v>18.3</v>
      </c>
      <c r="C179" s="143" t="s">
        <v>218</v>
      </c>
      <c r="D179" s="214"/>
      <c r="E179" s="107"/>
      <c r="F179" s="217"/>
      <c r="G179" s="211"/>
      <c r="H179" s="148">
        <f t="shared" si="14"/>
        <v>0</v>
      </c>
      <c r="I179" s="106"/>
      <c r="J179" s="150"/>
      <c r="K179" s="25"/>
      <c r="L179" s="25"/>
    </row>
    <row r="180" spans="1:12" s="24" customFormat="1" x14ac:dyDescent="0.3">
      <c r="A180" s="198"/>
      <c r="B180" s="249"/>
      <c r="C180" s="261"/>
      <c r="D180" s="153"/>
      <c r="E180" s="107"/>
      <c r="F180" s="155"/>
      <c r="G180" s="211"/>
      <c r="H180" s="290"/>
      <c r="I180" s="106"/>
      <c r="J180" s="155"/>
      <c r="K180" s="25"/>
      <c r="L180" s="25"/>
    </row>
    <row r="181" spans="1:12" s="24" customFormat="1" ht="15" thickBot="1" x14ac:dyDescent="0.35">
      <c r="A181" s="198"/>
      <c r="B181" s="370" t="s">
        <v>108</v>
      </c>
      <c r="C181" s="371"/>
      <c r="D181" s="371"/>
      <c r="E181" s="371"/>
      <c r="F181" s="371"/>
      <c r="G181" s="371"/>
      <c r="H181" s="231">
        <f>SUM(H177:H180)</f>
        <v>0</v>
      </c>
      <c r="I181" s="282">
        <f>SUM(I177:I180)</f>
        <v>0</v>
      </c>
      <c r="J181" s="219">
        <f>SUM(J177:J180)</f>
        <v>0</v>
      </c>
      <c r="K181" s="25"/>
      <c r="L181" s="25"/>
    </row>
    <row r="182" spans="1:12" s="24" customFormat="1" x14ac:dyDescent="0.3">
      <c r="A182" s="198"/>
      <c r="B182" s="116">
        <v>19</v>
      </c>
      <c r="C182" s="117" t="s">
        <v>51</v>
      </c>
      <c r="D182" s="199"/>
      <c r="E182" s="200"/>
      <c r="F182" s="201"/>
      <c r="G182" s="124"/>
      <c r="H182" s="291"/>
      <c r="I182" s="123"/>
      <c r="J182" s="124"/>
      <c r="K182" s="25"/>
      <c r="L182" s="25"/>
    </row>
    <row r="183" spans="1:12" s="24" customFormat="1" x14ac:dyDescent="0.3">
      <c r="A183" s="198"/>
      <c r="B183" s="202">
        <v>19.100000000000001</v>
      </c>
      <c r="C183" s="292" t="s">
        <v>219</v>
      </c>
      <c r="D183" s="134"/>
      <c r="E183" s="203"/>
      <c r="F183" s="257"/>
      <c r="G183" s="293"/>
      <c r="H183" s="294">
        <f t="shared" ref="H183:H187" si="15">E183*G183</f>
        <v>0</v>
      </c>
      <c r="I183" s="295"/>
      <c r="J183" s="296"/>
      <c r="K183" s="25"/>
      <c r="L183" s="25"/>
    </row>
    <row r="184" spans="1:12" s="24" customFormat="1" x14ac:dyDescent="0.3">
      <c r="A184" s="198"/>
      <c r="B184" s="206">
        <v>19.2</v>
      </c>
      <c r="C184" s="26" t="s">
        <v>220</v>
      </c>
      <c r="D184" s="26"/>
      <c r="E184" s="209"/>
      <c r="F184" s="105"/>
      <c r="G184" s="297"/>
      <c r="H184" s="298">
        <f t="shared" si="15"/>
        <v>0</v>
      </c>
      <c r="I184" s="49"/>
      <c r="J184" s="207"/>
      <c r="K184" s="25"/>
      <c r="L184" s="25"/>
    </row>
    <row r="185" spans="1:12" s="24" customFormat="1" x14ac:dyDescent="0.3">
      <c r="A185" s="198"/>
      <c r="B185" s="206">
        <v>19.3</v>
      </c>
      <c r="C185" s="26" t="s">
        <v>221</v>
      </c>
      <c r="D185" s="26"/>
      <c r="E185" s="209"/>
      <c r="F185" s="105"/>
      <c r="G185" s="297"/>
      <c r="H185" s="298">
        <f t="shared" si="15"/>
        <v>0</v>
      </c>
      <c r="I185" s="49"/>
      <c r="J185" s="207"/>
      <c r="K185" s="25"/>
      <c r="L185" s="25"/>
    </row>
    <row r="186" spans="1:12" s="24" customFormat="1" x14ac:dyDescent="0.3">
      <c r="A186" s="198"/>
      <c r="B186" s="206">
        <v>19.399999999999999</v>
      </c>
      <c r="C186" s="26" t="s">
        <v>222</v>
      </c>
      <c r="D186" s="26"/>
      <c r="E186" s="209"/>
      <c r="F186" s="105"/>
      <c r="G186" s="297"/>
      <c r="H186" s="298">
        <f t="shared" si="15"/>
        <v>0</v>
      </c>
      <c r="I186" s="49"/>
      <c r="J186" s="207"/>
      <c r="K186" s="25"/>
      <c r="L186" s="25"/>
    </row>
    <row r="187" spans="1:12" s="24" customFormat="1" x14ac:dyDescent="0.3">
      <c r="A187" s="198"/>
      <c r="B187" s="206">
        <v>19.5</v>
      </c>
      <c r="C187" s="26" t="s">
        <v>223</v>
      </c>
      <c r="D187" s="26"/>
      <c r="E187" s="209"/>
      <c r="F187" s="105"/>
      <c r="G187" s="297"/>
      <c r="H187" s="298">
        <f t="shared" si="15"/>
        <v>0</v>
      </c>
      <c r="I187" s="49"/>
      <c r="J187" s="207"/>
      <c r="K187" s="25"/>
      <c r="L187" s="25"/>
    </row>
    <row r="188" spans="1:12" s="24" customFormat="1" x14ac:dyDescent="0.3">
      <c r="A188" s="198"/>
      <c r="B188" s="206"/>
      <c r="C188" s="26"/>
      <c r="D188" s="26"/>
      <c r="E188" s="209"/>
      <c r="F188" s="105"/>
      <c r="G188" s="299"/>
      <c r="H188" s="300"/>
      <c r="I188" s="49"/>
      <c r="J188" s="207"/>
      <c r="K188" s="25"/>
      <c r="L188" s="25"/>
    </row>
    <row r="189" spans="1:12" s="24" customFormat="1" ht="15" thickBot="1" x14ac:dyDescent="0.35">
      <c r="B189" s="370" t="s">
        <v>108</v>
      </c>
      <c r="C189" s="371"/>
      <c r="D189" s="371"/>
      <c r="E189" s="371"/>
      <c r="F189" s="371"/>
      <c r="G189" s="372"/>
      <c r="H189" s="231">
        <f>SUM(H183:H188)</f>
        <v>0</v>
      </c>
      <c r="I189" s="282">
        <f>SUM(I183:I188)</f>
        <v>0</v>
      </c>
      <c r="J189" s="219">
        <f>SUM(J183:J188)</f>
        <v>0</v>
      </c>
      <c r="K189" s="25"/>
      <c r="L189" s="25"/>
    </row>
    <row r="190" spans="1:12" s="24" customFormat="1" x14ac:dyDescent="0.3">
      <c r="B190" s="116">
        <v>20</v>
      </c>
      <c r="C190" s="125" t="s">
        <v>50</v>
      </c>
      <c r="D190" s="242"/>
      <c r="E190" s="200"/>
      <c r="F190" s="201"/>
      <c r="G190" s="201"/>
      <c r="H190" s="243"/>
      <c r="I190" s="244"/>
      <c r="J190" s="201"/>
      <c r="K190" s="25"/>
      <c r="L190" s="25"/>
    </row>
    <row r="191" spans="1:12" s="24" customFormat="1" x14ac:dyDescent="0.3">
      <c r="A191" s="198"/>
      <c r="B191" s="252">
        <v>20.100000000000001</v>
      </c>
      <c r="C191" s="245" t="s">
        <v>224</v>
      </c>
      <c r="D191" s="39"/>
      <c r="E191" s="274"/>
      <c r="F191" s="247"/>
      <c r="G191" s="174"/>
      <c r="H191" s="175">
        <f t="shared" ref="H191:H195" si="16">E191*G191</f>
        <v>0</v>
      </c>
      <c r="I191" s="175"/>
      <c r="J191" s="296"/>
      <c r="K191" s="25"/>
      <c r="L191" s="25"/>
    </row>
    <row r="192" spans="1:12" s="24" customFormat="1" x14ac:dyDescent="0.3">
      <c r="A192" s="198"/>
      <c r="B192" s="249">
        <v>20.2</v>
      </c>
      <c r="C192" s="301" t="s">
        <v>225</v>
      </c>
      <c r="D192" s="214"/>
      <c r="E192" s="107"/>
      <c r="F192" s="217"/>
      <c r="G192" s="211"/>
      <c r="H192" s="148">
        <f t="shared" si="16"/>
        <v>0</v>
      </c>
      <c r="I192" s="148"/>
      <c r="J192" s="207"/>
      <c r="K192" s="25"/>
      <c r="L192" s="25"/>
    </row>
    <row r="193" spans="1:12" s="24" customFormat="1" x14ac:dyDescent="0.3">
      <c r="A193" s="198"/>
      <c r="B193" s="249">
        <v>20.3</v>
      </c>
      <c r="C193" s="143" t="s">
        <v>226</v>
      </c>
      <c r="D193" s="214"/>
      <c r="E193" s="107"/>
      <c r="F193" s="217"/>
      <c r="G193" s="211"/>
      <c r="H193" s="148">
        <f t="shared" si="16"/>
        <v>0</v>
      </c>
      <c r="I193" s="148"/>
      <c r="J193" s="207"/>
      <c r="K193" s="25"/>
      <c r="L193" s="25"/>
    </row>
    <row r="194" spans="1:12" s="24" customFormat="1" x14ac:dyDescent="0.3">
      <c r="A194" s="198"/>
      <c r="B194" s="249">
        <v>20.399999999999999</v>
      </c>
      <c r="C194" s="143" t="s">
        <v>227</v>
      </c>
      <c r="D194" s="214"/>
      <c r="E194" s="107"/>
      <c r="F194" s="217"/>
      <c r="G194" s="211"/>
      <c r="H194" s="148">
        <f t="shared" si="16"/>
        <v>0</v>
      </c>
      <c r="I194" s="148"/>
      <c r="J194" s="207"/>
      <c r="K194" s="25"/>
      <c r="L194" s="25"/>
    </row>
    <row r="195" spans="1:12" s="24" customFormat="1" x14ac:dyDescent="0.3">
      <c r="A195" s="198"/>
      <c r="B195" s="249">
        <v>20.5</v>
      </c>
      <c r="C195" s="143" t="s">
        <v>228</v>
      </c>
      <c r="D195" s="214"/>
      <c r="E195" s="107"/>
      <c r="F195" s="217"/>
      <c r="G195" s="211"/>
      <c r="H195" s="148">
        <f t="shared" si="16"/>
        <v>0</v>
      </c>
      <c r="I195" s="148"/>
      <c r="J195" s="207"/>
      <c r="K195" s="25"/>
      <c r="L195" s="25"/>
    </row>
    <row r="196" spans="1:12" s="24" customFormat="1" x14ac:dyDescent="0.3">
      <c r="A196" s="198"/>
      <c r="B196" s="249">
        <v>20.6</v>
      </c>
      <c r="C196" s="143" t="s">
        <v>229</v>
      </c>
      <c r="D196" s="214"/>
      <c r="E196" s="107"/>
      <c r="F196" s="217"/>
      <c r="G196" s="211"/>
      <c r="H196" s="106">
        <f>E196*G196</f>
        <v>0</v>
      </c>
      <c r="I196" s="148"/>
      <c r="J196" s="207"/>
      <c r="K196" s="25"/>
      <c r="L196" s="25"/>
    </row>
    <row r="197" spans="1:12" s="24" customFormat="1" x14ac:dyDescent="0.3">
      <c r="A197" s="198"/>
      <c r="B197" s="249"/>
      <c r="C197" s="302"/>
      <c r="D197" s="288"/>
      <c r="E197" s="107"/>
      <c r="F197" s="155"/>
      <c r="G197" s="187"/>
      <c r="H197" s="41"/>
      <c r="I197" s="289"/>
      <c r="J197" s="280"/>
      <c r="K197" s="25"/>
      <c r="L197" s="25"/>
    </row>
    <row r="198" spans="1:12" s="24" customFormat="1" ht="15" thickBot="1" x14ac:dyDescent="0.35">
      <c r="A198" s="198"/>
      <c r="B198" s="370" t="s">
        <v>108</v>
      </c>
      <c r="C198" s="371"/>
      <c r="D198" s="371"/>
      <c r="E198" s="371"/>
      <c r="F198" s="371"/>
      <c r="G198" s="372"/>
      <c r="H198" s="231">
        <f>SUM(H191:H197)</f>
        <v>0</v>
      </c>
      <c r="I198" s="282">
        <f>SUM(I191:I197)</f>
        <v>0</v>
      </c>
      <c r="J198" s="219">
        <f>SUM(J191:J197)</f>
        <v>0</v>
      </c>
      <c r="K198" s="25"/>
      <c r="L198" s="25"/>
    </row>
    <row r="199" spans="1:12" s="24" customFormat="1" ht="15" thickBot="1" x14ac:dyDescent="0.35">
      <c r="A199" s="198"/>
      <c r="B199" s="394" t="s">
        <v>49</v>
      </c>
      <c r="C199" s="395"/>
      <c r="D199" s="395"/>
      <c r="E199" s="395"/>
      <c r="F199" s="395"/>
      <c r="G199" s="396"/>
      <c r="H199" s="303">
        <f>H46+H56+H74+H84+H91+H107+H113+H122+H136+H149+H155+H168+H181+H175+H189+H198+H64</f>
        <v>0</v>
      </c>
      <c r="I199" s="304">
        <f>I198+I189+I181+I175+I168+I155+I149+I136+I122+I113+I107+I91+I84+I74+I64+I56+I46</f>
        <v>0</v>
      </c>
      <c r="J199" s="305">
        <f>J198+J189+J181+J175+J168+J155+J149+J136+J122+J113+J107+J91+J84+J74+J64+J56+J46</f>
        <v>0</v>
      </c>
      <c r="K199" s="25"/>
      <c r="L199" s="25"/>
    </row>
    <row r="200" spans="1:12" s="24" customFormat="1" thickTop="1" x14ac:dyDescent="0.25">
      <c r="A200" s="198"/>
      <c r="B200" s="397"/>
      <c r="C200" s="398"/>
      <c r="D200" s="398"/>
      <c r="E200" s="398"/>
      <c r="F200" s="398"/>
      <c r="G200" s="398"/>
      <c r="H200" s="398"/>
      <c r="I200" s="398"/>
      <c r="J200" s="399"/>
      <c r="K200" s="25"/>
      <c r="L200" s="25"/>
    </row>
    <row r="201" spans="1:12" s="24" customFormat="1" ht="13.5" customHeight="1" x14ac:dyDescent="0.3">
      <c r="A201" s="198"/>
      <c r="B201" s="116">
        <v>21</v>
      </c>
      <c r="C201" s="117" t="s">
        <v>230</v>
      </c>
      <c r="D201" s="199"/>
      <c r="E201" s="306"/>
      <c r="F201" s="201"/>
      <c r="G201" s="124"/>
      <c r="H201" s="169"/>
      <c r="I201" s="123"/>
      <c r="J201" s="124"/>
      <c r="K201" s="25"/>
      <c r="L201" s="25"/>
    </row>
    <row r="202" spans="1:12" s="24" customFormat="1" x14ac:dyDescent="0.3">
      <c r="A202" s="198"/>
      <c r="B202" s="202">
        <v>21.1</v>
      </c>
      <c r="C202" s="134" t="s">
        <v>231</v>
      </c>
      <c r="D202" s="134"/>
      <c r="E202" s="209"/>
      <c r="F202" s="257"/>
      <c r="G202" s="174"/>
      <c r="H202" s="175"/>
      <c r="I202" s="175"/>
      <c r="J202" s="296"/>
      <c r="K202" s="25"/>
      <c r="L202" s="25"/>
    </row>
    <row r="203" spans="1:12" s="24" customFormat="1" x14ac:dyDescent="0.3">
      <c r="A203" s="198"/>
      <c r="B203" s="206">
        <v>21.2</v>
      </c>
      <c r="C203" s="26" t="s">
        <v>231</v>
      </c>
      <c r="D203" s="26"/>
      <c r="E203" s="209"/>
      <c r="F203" s="105"/>
      <c r="G203" s="211"/>
      <c r="H203" s="106"/>
      <c r="I203" s="148"/>
      <c r="J203" s="207"/>
      <c r="K203" s="25"/>
      <c r="L203" s="25"/>
    </row>
    <row r="204" spans="1:12" s="24" customFormat="1" x14ac:dyDescent="0.3">
      <c r="A204" s="198"/>
      <c r="B204" s="206"/>
      <c r="C204" s="26"/>
      <c r="D204" s="26"/>
      <c r="E204" s="209"/>
      <c r="F204" s="105"/>
      <c r="G204" s="211"/>
      <c r="H204" s="27"/>
      <c r="I204" s="148"/>
      <c r="J204" s="207"/>
      <c r="K204" s="25"/>
      <c r="L204" s="25"/>
    </row>
    <row r="205" spans="1:12" s="24" customFormat="1" ht="15" thickBot="1" x14ac:dyDescent="0.35">
      <c r="A205" s="198"/>
      <c r="B205" s="370" t="s">
        <v>108</v>
      </c>
      <c r="C205" s="371"/>
      <c r="D205" s="371"/>
      <c r="E205" s="371"/>
      <c r="F205" s="371"/>
      <c r="G205" s="372"/>
      <c r="H205" s="231">
        <f>SUM(H202:H204)</f>
        <v>0</v>
      </c>
      <c r="I205" s="282">
        <f>SUM(I202:I204)</f>
        <v>0</v>
      </c>
      <c r="J205" s="219">
        <f>SUM(J202:J204)</f>
        <v>0</v>
      </c>
      <c r="K205" s="25"/>
      <c r="L205" s="25"/>
    </row>
    <row r="206" spans="1:12" s="24" customFormat="1" ht="13.5" customHeight="1" x14ac:dyDescent="0.3">
      <c r="A206" s="198"/>
      <c r="B206" s="116">
        <v>22</v>
      </c>
      <c r="C206" s="117" t="s">
        <v>47</v>
      </c>
      <c r="D206" s="199"/>
      <c r="E206" s="307"/>
      <c r="F206" s="308"/>
      <c r="G206" s="124"/>
      <c r="H206" s="169"/>
      <c r="I206" s="123"/>
      <c r="J206" s="124"/>
      <c r="K206" s="25"/>
      <c r="L206" s="25"/>
    </row>
    <row r="207" spans="1:12" s="24" customFormat="1" x14ac:dyDescent="0.3">
      <c r="A207" s="373"/>
      <c r="B207" s="202">
        <v>22.1</v>
      </c>
      <c r="C207" s="309" t="s">
        <v>232</v>
      </c>
      <c r="D207" s="134"/>
      <c r="E207" s="209"/>
      <c r="F207" s="105"/>
      <c r="G207" s="174"/>
      <c r="H207" s="175">
        <f>E207*G207</f>
        <v>0</v>
      </c>
      <c r="I207" s="175"/>
      <c r="J207" s="296"/>
      <c r="K207" s="25"/>
      <c r="L207" s="25"/>
    </row>
    <row r="208" spans="1:12" s="24" customFormat="1" x14ac:dyDescent="0.3">
      <c r="A208" s="373"/>
      <c r="B208" s="206"/>
      <c r="C208" s="26"/>
      <c r="D208" s="26"/>
      <c r="E208" s="209"/>
      <c r="F208" s="105"/>
      <c r="G208" s="211"/>
      <c r="H208" s="27"/>
      <c r="I208" s="148"/>
      <c r="J208" s="207"/>
      <c r="K208" s="25"/>
      <c r="L208" s="25"/>
    </row>
    <row r="209" spans="1:12" s="24" customFormat="1" ht="15" thickBot="1" x14ac:dyDescent="0.35">
      <c r="B209" s="370" t="s">
        <v>108</v>
      </c>
      <c r="C209" s="371"/>
      <c r="D209" s="371"/>
      <c r="E209" s="371"/>
      <c r="F209" s="371"/>
      <c r="G209" s="372"/>
      <c r="H209" s="231">
        <f>SUM(H207:H208)</f>
        <v>0</v>
      </c>
      <c r="I209" s="282">
        <f>SUM(I207:I208)</f>
        <v>0</v>
      </c>
      <c r="J209" s="219">
        <f>SUM(J207:J208)</f>
        <v>0</v>
      </c>
      <c r="K209" s="25"/>
      <c r="L209" s="25"/>
    </row>
    <row r="210" spans="1:12" s="24" customFormat="1" ht="13.5" x14ac:dyDescent="0.25">
      <c r="B210" s="163">
        <v>23</v>
      </c>
      <c r="C210" s="164" t="s">
        <v>233</v>
      </c>
      <c r="D210" s="165"/>
      <c r="E210" s="387"/>
      <c r="F210" s="388"/>
      <c r="G210" s="389"/>
      <c r="H210" s="310"/>
      <c r="I210" s="311"/>
      <c r="J210" s="168"/>
      <c r="K210" s="25"/>
      <c r="L210" s="25"/>
    </row>
    <row r="211" spans="1:12" s="24" customFormat="1" x14ac:dyDescent="0.3">
      <c r="A211" s="373"/>
      <c r="B211" s="202">
        <v>23.1</v>
      </c>
      <c r="C211" s="309" t="s">
        <v>234</v>
      </c>
      <c r="D211" s="390" t="s">
        <v>235</v>
      </c>
      <c r="E211" s="390"/>
      <c r="F211" s="390"/>
      <c r="G211" s="391"/>
      <c r="H211" s="312">
        <f>(H26+H199)*0.05</f>
        <v>0</v>
      </c>
      <c r="I211" s="266">
        <f>H211</f>
        <v>0</v>
      </c>
      <c r="J211" s="247"/>
      <c r="K211" s="25"/>
      <c r="L211" s="25"/>
    </row>
    <row r="212" spans="1:12" s="24" customFormat="1" ht="13.5" x14ac:dyDescent="0.25">
      <c r="A212" s="373"/>
      <c r="B212" s="60"/>
      <c r="C212" s="30"/>
      <c r="D212" s="392"/>
      <c r="E212" s="392"/>
      <c r="F212" s="392"/>
      <c r="G212" s="393"/>
      <c r="H212" s="68"/>
      <c r="I212" s="183"/>
      <c r="J212" s="241"/>
      <c r="K212" s="25"/>
      <c r="L212" s="25"/>
    </row>
    <row r="213" spans="1:12" s="24" customFormat="1" ht="15" thickBot="1" x14ac:dyDescent="0.35">
      <c r="B213" s="370" t="s">
        <v>108</v>
      </c>
      <c r="C213" s="371"/>
      <c r="D213" s="371"/>
      <c r="E213" s="371"/>
      <c r="F213" s="371"/>
      <c r="G213" s="372"/>
      <c r="H213" s="313">
        <f>H211</f>
        <v>0</v>
      </c>
      <c r="I213" s="282">
        <f>SUM(I211:I212)</f>
        <v>0</v>
      </c>
      <c r="J213" s="219">
        <f>SUM(J211:J212)</f>
        <v>0</v>
      </c>
      <c r="K213" s="25"/>
      <c r="L213" s="25"/>
    </row>
    <row r="214" spans="1:12" s="24" customFormat="1" ht="15" thickBot="1" x14ac:dyDescent="0.35">
      <c r="A214" s="373"/>
      <c r="B214" s="374" t="s">
        <v>236</v>
      </c>
      <c r="C214" s="375"/>
      <c r="D214" s="375"/>
      <c r="E214" s="375"/>
      <c r="F214" s="375"/>
      <c r="G214" s="376"/>
      <c r="H214" s="314">
        <f>H205+H209+H213</f>
        <v>0</v>
      </c>
      <c r="I214" s="315">
        <f>I213+I209</f>
        <v>0</v>
      </c>
      <c r="J214" s="316">
        <f>J213+J209</f>
        <v>0</v>
      </c>
      <c r="K214" s="25"/>
      <c r="L214" s="25"/>
    </row>
    <row r="215" spans="1:12" s="24" customFormat="1" ht="12.75" thickTop="1" x14ac:dyDescent="0.2">
      <c r="A215" s="373"/>
      <c r="B215" s="377" t="s">
        <v>237</v>
      </c>
      <c r="C215" s="378"/>
      <c r="D215" s="378"/>
      <c r="E215" s="378"/>
      <c r="F215" s="378"/>
      <c r="G215" s="379"/>
      <c r="H215" s="383">
        <f>H199+H26+H214</f>
        <v>0</v>
      </c>
      <c r="I215" s="385">
        <f>I214+I199+I26</f>
        <v>0</v>
      </c>
      <c r="J215" s="368">
        <f>J214+J199+J26</f>
        <v>0</v>
      </c>
      <c r="K215" s="25"/>
      <c r="L215" s="25"/>
    </row>
    <row r="216" spans="1:12" s="24" customFormat="1" ht="12.75" thickBot="1" x14ac:dyDescent="0.25">
      <c r="A216" s="373"/>
      <c r="B216" s="380"/>
      <c r="C216" s="381"/>
      <c r="D216" s="381"/>
      <c r="E216" s="381"/>
      <c r="F216" s="381"/>
      <c r="G216" s="382"/>
      <c r="H216" s="384"/>
      <c r="I216" s="386"/>
      <c r="J216" s="369"/>
      <c r="K216" s="25"/>
      <c r="L216" s="25"/>
    </row>
    <row r="217" spans="1:12" s="24" customFormat="1" x14ac:dyDescent="0.3">
      <c r="B217" s="29"/>
      <c r="C217" s="26"/>
      <c r="D217" s="26"/>
      <c r="E217" s="107"/>
      <c r="F217" s="105"/>
      <c r="G217" s="105"/>
      <c r="H217" s="27"/>
      <c r="I217" s="106"/>
      <c r="J217" s="105"/>
      <c r="K217" s="25"/>
      <c r="L217" s="25"/>
    </row>
    <row r="218" spans="1:12" s="24" customFormat="1" x14ac:dyDescent="0.3">
      <c r="B218" s="29"/>
      <c r="C218" s="26"/>
      <c r="D218" s="26"/>
      <c r="E218" s="107"/>
      <c r="F218" s="105"/>
      <c r="G218" s="105"/>
      <c r="H218" s="27"/>
      <c r="I218" s="106"/>
      <c r="J218" s="105"/>
      <c r="K218" s="25"/>
      <c r="L218" s="25"/>
    </row>
    <row r="219" spans="1:12" s="24" customFormat="1" x14ac:dyDescent="0.3">
      <c r="B219" s="29"/>
      <c r="C219" s="26"/>
      <c r="D219" s="26"/>
      <c r="E219" s="107"/>
      <c r="F219" s="105"/>
      <c r="G219" s="105"/>
      <c r="H219" s="27"/>
      <c r="I219" s="106"/>
      <c r="J219" s="105"/>
      <c r="K219" s="25"/>
      <c r="L219" s="25"/>
    </row>
    <row r="220" spans="1:12" s="24" customFormat="1" x14ac:dyDescent="0.3">
      <c r="B220" s="29"/>
      <c r="C220" s="26"/>
      <c r="D220" s="26"/>
      <c r="E220" s="107"/>
      <c r="F220" s="105"/>
      <c r="G220" s="105"/>
      <c r="H220" s="27"/>
      <c r="I220" s="106"/>
      <c r="J220" s="105"/>
      <c r="K220" s="25"/>
      <c r="L220" s="25"/>
    </row>
    <row r="221" spans="1:12" s="24" customFormat="1" x14ac:dyDescent="0.3">
      <c r="B221" s="29"/>
      <c r="C221" s="26"/>
      <c r="D221" s="26"/>
      <c r="E221" s="107"/>
      <c r="F221" s="105"/>
      <c r="G221" s="105"/>
      <c r="H221" s="27"/>
      <c r="I221" s="106"/>
      <c r="J221" s="105"/>
      <c r="K221" s="25"/>
      <c r="L221" s="25"/>
    </row>
    <row r="222" spans="1:12" s="24" customFormat="1" x14ac:dyDescent="0.3">
      <c r="B222" s="29"/>
      <c r="C222" s="26"/>
      <c r="D222" s="26"/>
      <c r="E222" s="107"/>
      <c r="F222" s="105"/>
      <c r="G222" s="105"/>
      <c r="H222" s="27"/>
      <c r="I222" s="106"/>
      <c r="J222" s="105"/>
      <c r="K222" s="25"/>
      <c r="L222" s="25"/>
    </row>
    <row r="223" spans="1:12" s="24" customFormat="1" x14ac:dyDescent="0.3">
      <c r="B223" s="29"/>
      <c r="C223" s="26"/>
      <c r="D223" s="26"/>
      <c r="E223" s="107"/>
      <c r="F223" s="105"/>
      <c r="G223" s="105"/>
      <c r="H223" s="27"/>
      <c r="I223" s="106"/>
      <c r="J223" s="105"/>
      <c r="K223" s="25"/>
      <c r="L223" s="25"/>
    </row>
    <row r="224" spans="1:12" s="24" customFormat="1" x14ac:dyDescent="0.3">
      <c r="B224" s="29"/>
      <c r="C224" s="26"/>
      <c r="D224" s="26"/>
      <c r="E224" s="107"/>
      <c r="F224" s="105"/>
      <c r="G224" s="105"/>
      <c r="H224" s="27"/>
      <c r="I224" s="106"/>
      <c r="J224" s="105"/>
      <c r="K224" s="25"/>
      <c r="L224" s="25"/>
    </row>
    <row r="225" spans="2:12" s="24" customFormat="1" x14ac:dyDescent="0.3">
      <c r="B225" s="29"/>
      <c r="C225" s="26"/>
      <c r="D225" s="26"/>
      <c r="E225" s="107"/>
      <c r="F225" s="105"/>
      <c r="G225" s="105"/>
      <c r="H225" s="27"/>
      <c r="I225" s="106"/>
      <c r="J225" s="105"/>
      <c r="K225" s="25"/>
      <c r="L225" s="25"/>
    </row>
    <row r="226" spans="2:12" s="24" customFormat="1" x14ac:dyDescent="0.3">
      <c r="B226" s="29"/>
      <c r="C226" s="26"/>
      <c r="D226" s="26"/>
      <c r="E226" s="107"/>
      <c r="F226" s="105"/>
      <c r="G226" s="105"/>
      <c r="H226" s="27"/>
      <c r="I226" s="106"/>
      <c r="J226" s="105"/>
      <c r="K226" s="25"/>
      <c r="L226" s="25"/>
    </row>
    <row r="227" spans="2:12" s="24" customFormat="1" x14ac:dyDescent="0.3">
      <c r="B227" s="29"/>
      <c r="C227" s="26"/>
      <c r="D227" s="26"/>
      <c r="E227" s="107"/>
      <c r="F227" s="105"/>
      <c r="G227" s="105"/>
      <c r="H227" s="27"/>
      <c r="I227" s="106"/>
      <c r="J227" s="105"/>
      <c r="K227" s="25"/>
      <c r="L227" s="25"/>
    </row>
    <row r="228" spans="2:12" s="24" customFormat="1" x14ac:dyDescent="0.3">
      <c r="B228" s="29"/>
      <c r="C228" s="26"/>
      <c r="D228" s="26"/>
      <c r="E228" s="107"/>
      <c r="F228" s="105"/>
      <c r="G228" s="105"/>
      <c r="H228" s="27"/>
      <c r="I228" s="106"/>
      <c r="J228" s="105"/>
      <c r="K228" s="25"/>
      <c r="L228" s="25"/>
    </row>
    <row r="229" spans="2:12" s="24" customFormat="1" x14ac:dyDescent="0.3">
      <c r="B229" s="29"/>
      <c r="C229" s="26"/>
      <c r="D229" s="26"/>
      <c r="E229" s="107"/>
      <c r="F229" s="105"/>
      <c r="G229" s="105"/>
      <c r="H229" s="27"/>
      <c r="I229" s="106"/>
      <c r="J229" s="105"/>
      <c r="K229" s="25"/>
      <c r="L229" s="25"/>
    </row>
    <row r="230" spans="2:12" s="24" customFormat="1" x14ac:dyDescent="0.3">
      <c r="B230" s="29"/>
      <c r="C230" s="26"/>
      <c r="D230" s="26"/>
      <c r="E230" s="107"/>
      <c r="F230" s="105"/>
      <c r="G230" s="105"/>
      <c r="H230" s="27"/>
      <c r="I230" s="106"/>
      <c r="J230" s="105"/>
      <c r="K230" s="25"/>
      <c r="L230" s="25"/>
    </row>
    <row r="231" spans="2:12" s="24" customFormat="1" x14ac:dyDescent="0.3">
      <c r="B231" s="29"/>
      <c r="C231" s="26"/>
      <c r="D231" s="26"/>
      <c r="E231" s="107"/>
      <c r="F231" s="105"/>
      <c r="G231" s="105"/>
      <c r="H231" s="27"/>
      <c r="I231" s="106"/>
      <c r="J231" s="105"/>
      <c r="K231" s="25"/>
      <c r="L231" s="25"/>
    </row>
    <row r="232" spans="2:12" s="24" customFormat="1" x14ac:dyDescent="0.3">
      <c r="B232" s="29"/>
      <c r="C232" s="26"/>
      <c r="D232" s="26"/>
      <c r="E232" s="107"/>
      <c r="F232" s="105"/>
      <c r="G232" s="105"/>
      <c r="H232" s="27"/>
      <c r="I232" s="106"/>
      <c r="J232" s="105"/>
      <c r="K232" s="25"/>
      <c r="L232" s="25"/>
    </row>
    <row r="233" spans="2:12" s="24" customFormat="1" x14ac:dyDescent="0.3">
      <c r="B233" s="29"/>
      <c r="C233" s="26"/>
      <c r="D233" s="26"/>
      <c r="E233" s="107"/>
      <c r="F233" s="105"/>
      <c r="G233" s="105"/>
      <c r="H233" s="27"/>
      <c r="I233" s="106"/>
      <c r="J233" s="105"/>
      <c r="K233" s="25"/>
      <c r="L233" s="25"/>
    </row>
    <row r="234" spans="2:12" s="24" customFormat="1" x14ac:dyDescent="0.3">
      <c r="B234" s="29"/>
      <c r="C234" s="26"/>
      <c r="D234" s="26"/>
      <c r="E234" s="107"/>
      <c r="F234" s="105"/>
      <c r="G234" s="105"/>
      <c r="H234" s="27"/>
      <c r="I234" s="106"/>
      <c r="J234" s="105"/>
      <c r="K234" s="25"/>
      <c r="L234" s="25"/>
    </row>
    <row r="235" spans="2:12" s="24" customFormat="1" x14ac:dyDescent="0.3">
      <c r="B235" s="29"/>
      <c r="C235" s="26"/>
      <c r="D235" s="26"/>
      <c r="E235" s="107"/>
      <c r="F235" s="105"/>
      <c r="G235" s="105"/>
      <c r="H235" s="27"/>
      <c r="I235" s="106"/>
      <c r="J235" s="105"/>
      <c r="K235" s="25"/>
      <c r="L235" s="25"/>
    </row>
    <row r="236" spans="2:12" s="24" customFormat="1" x14ac:dyDescent="0.3">
      <c r="B236" s="29"/>
      <c r="C236" s="26"/>
      <c r="D236" s="26"/>
      <c r="E236" s="107"/>
      <c r="F236" s="105"/>
      <c r="G236" s="105"/>
      <c r="H236" s="27"/>
      <c r="I236" s="106"/>
      <c r="J236" s="105"/>
      <c r="K236" s="25"/>
      <c r="L236" s="25"/>
    </row>
    <row r="237" spans="2:12" s="24" customFormat="1" x14ac:dyDescent="0.3">
      <c r="B237" s="29"/>
      <c r="C237" s="26"/>
      <c r="D237" s="26"/>
      <c r="E237" s="107"/>
      <c r="F237" s="105"/>
      <c r="G237" s="105"/>
      <c r="H237" s="27"/>
      <c r="I237" s="106"/>
      <c r="J237" s="105"/>
      <c r="K237" s="25"/>
      <c r="L237" s="25"/>
    </row>
    <row r="238" spans="2:12" s="24" customFormat="1" x14ac:dyDescent="0.3">
      <c r="B238" s="29"/>
      <c r="C238" s="26"/>
      <c r="D238" s="26"/>
      <c r="E238" s="107"/>
      <c r="F238" s="105"/>
      <c r="G238" s="105"/>
      <c r="H238" s="27"/>
      <c r="I238" s="106"/>
      <c r="J238" s="105"/>
      <c r="K238" s="25"/>
      <c r="L238" s="25"/>
    </row>
    <row r="239" spans="2:12" s="24" customFormat="1" x14ac:dyDescent="0.3">
      <c r="B239" s="29"/>
      <c r="C239" s="26"/>
      <c r="D239" s="26"/>
      <c r="E239" s="107"/>
      <c r="F239" s="105"/>
      <c r="G239" s="105"/>
      <c r="H239" s="27"/>
      <c r="I239" s="106"/>
      <c r="J239" s="105"/>
      <c r="K239" s="25"/>
      <c r="L239" s="25"/>
    </row>
    <row r="240" spans="2:12" s="24" customFormat="1" x14ac:dyDescent="0.3">
      <c r="B240" s="29"/>
      <c r="C240" s="26"/>
      <c r="D240" s="26"/>
      <c r="E240" s="107"/>
      <c r="F240" s="105"/>
      <c r="G240" s="105"/>
      <c r="H240" s="27"/>
      <c r="I240" s="106"/>
      <c r="J240" s="105"/>
      <c r="K240" s="25"/>
      <c r="L240" s="25"/>
    </row>
    <row r="241" spans="2:12" s="24" customFormat="1" x14ac:dyDescent="0.3">
      <c r="B241" s="29"/>
      <c r="C241" s="26"/>
      <c r="D241" s="26"/>
      <c r="E241" s="107"/>
      <c r="F241" s="105"/>
      <c r="G241" s="105"/>
      <c r="H241" s="27"/>
      <c r="I241" s="106"/>
      <c r="J241" s="105"/>
      <c r="K241" s="25"/>
      <c r="L241" s="25"/>
    </row>
    <row r="242" spans="2:12" s="24" customFormat="1" x14ac:dyDescent="0.3">
      <c r="B242" s="29"/>
      <c r="C242" s="26"/>
      <c r="D242" s="26"/>
      <c r="E242" s="107"/>
      <c r="F242" s="105"/>
      <c r="G242" s="105"/>
      <c r="H242" s="27"/>
      <c r="I242" s="106"/>
      <c r="J242" s="105"/>
      <c r="K242" s="25"/>
      <c r="L242" s="25"/>
    </row>
    <row r="243" spans="2:12" s="24" customFormat="1" x14ac:dyDescent="0.3">
      <c r="B243" s="29"/>
      <c r="C243" s="26"/>
      <c r="D243" s="26"/>
      <c r="E243" s="107"/>
      <c r="F243" s="105"/>
      <c r="G243" s="105"/>
      <c r="H243" s="27"/>
      <c r="I243" s="106"/>
      <c r="J243" s="105"/>
      <c r="K243" s="25"/>
      <c r="L243" s="25"/>
    </row>
    <row r="244" spans="2:12" s="24" customFormat="1" x14ac:dyDescent="0.3">
      <c r="B244" s="29"/>
      <c r="C244" s="26"/>
      <c r="D244" s="26"/>
      <c r="E244" s="107"/>
      <c r="F244" s="105"/>
      <c r="G244" s="105"/>
      <c r="H244" s="27"/>
      <c r="I244" s="106"/>
      <c r="J244" s="105"/>
      <c r="K244" s="25"/>
      <c r="L244" s="25"/>
    </row>
    <row r="245" spans="2:12" s="24" customFormat="1" x14ac:dyDescent="0.3">
      <c r="B245" s="29"/>
      <c r="C245" s="26"/>
      <c r="D245" s="26"/>
      <c r="E245" s="107"/>
      <c r="F245" s="105"/>
      <c r="G245" s="105"/>
      <c r="H245" s="27"/>
      <c r="I245" s="106"/>
      <c r="J245" s="105"/>
      <c r="K245" s="25"/>
      <c r="L245" s="25"/>
    </row>
    <row r="246" spans="2:12" s="24" customFormat="1" x14ac:dyDescent="0.3">
      <c r="B246" s="29"/>
      <c r="C246" s="26"/>
      <c r="D246" s="26"/>
      <c r="E246" s="107"/>
      <c r="F246" s="105"/>
      <c r="G246" s="105"/>
      <c r="H246" s="27"/>
      <c r="I246" s="106"/>
      <c r="J246" s="105"/>
      <c r="K246" s="25"/>
      <c r="L246" s="25"/>
    </row>
    <row r="247" spans="2:12" s="24" customFormat="1" x14ac:dyDescent="0.3">
      <c r="B247" s="29"/>
      <c r="C247" s="26"/>
      <c r="D247" s="26"/>
      <c r="E247" s="107"/>
      <c r="F247" s="105"/>
      <c r="G247" s="105"/>
      <c r="H247" s="27"/>
      <c r="I247" s="106"/>
      <c r="J247" s="105"/>
      <c r="K247" s="25"/>
      <c r="L247" s="25"/>
    </row>
    <row r="248" spans="2:12" s="24" customFormat="1" x14ac:dyDescent="0.3">
      <c r="B248" s="29"/>
      <c r="C248" s="26"/>
      <c r="D248" s="26"/>
      <c r="E248" s="107"/>
      <c r="F248" s="105"/>
      <c r="G248" s="105"/>
      <c r="H248" s="27"/>
      <c r="I248" s="106"/>
      <c r="J248" s="105"/>
      <c r="K248" s="25"/>
      <c r="L248" s="25"/>
    </row>
    <row r="249" spans="2:12" s="24" customFormat="1" x14ac:dyDescent="0.3">
      <c r="B249" s="29"/>
      <c r="C249" s="26"/>
      <c r="D249" s="26"/>
      <c r="E249" s="107"/>
      <c r="F249" s="105"/>
      <c r="G249" s="105"/>
      <c r="H249" s="27"/>
      <c r="I249" s="106"/>
      <c r="J249" s="105"/>
      <c r="K249" s="25"/>
      <c r="L249" s="25"/>
    </row>
    <row r="250" spans="2:12" s="24" customFormat="1" x14ac:dyDescent="0.3">
      <c r="B250" s="29"/>
      <c r="C250" s="26"/>
      <c r="D250" s="26"/>
      <c r="E250" s="107"/>
      <c r="F250" s="105"/>
      <c r="G250" s="105"/>
      <c r="H250" s="27"/>
      <c r="I250" s="106"/>
      <c r="J250" s="105"/>
      <c r="K250" s="25"/>
      <c r="L250" s="25"/>
    </row>
    <row r="251" spans="2:12" s="24" customFormat="1" x14ac:dyDescent="0.3">
      <c r="B251" s="29"/>
      <c r="C251" s="26"/>
      <c r="D251" s="26"/>
      <c r="E251" s="107"/>
      <c r="F251" s="105"/>
      <c r="G251" s="105"/>
      <c r="H251" s="27"/>
      <c r="I251" s="106"/>
      <c r="J251" s="105"/>
      <c r="K251" s="25"/>
      <c r="L251" s="25"/>
    </row>
    <row r="252" spans="2:12" s="24" customFormat="1" x14ac:dyDescent="0.3">
      <c r="B252" s="29"/>
      <c r="C252" s="26"/>
      <c r="D252" s="26"/>
      <c r="E252" s="107"/>
      <c r="F252" s="105"/>
      <c r="G252" s="105"/>
      <c r="H252" s="27"/>
      <c r="I252" s="106"/>
      <c r="J252" s="105"/>
      <c r="K252" s="25"/>
      <c r="L252" s="25"/>
    </row>
    <row r="253" spans="2:12" s="24" customFormat="1" x14ac:dyDescent="0.3">
      <c r="B253" s="29"/>
      <c r="C253" s="26"/>
      <c r="D253" s="26"/>
      <c r="E253" s="107"/>
      <c r="F253" s="105"/>
      <c r="G253" s="105"/>
      <c r="H253" s="27"/>
      <c r="I253" s="106"/>
      <c r="J253" s="105"/>
      <c r="K253" s="25"/>
      <c r="L253" s="25"/>
    </row>
    <row r="254" spans="2:12" s="24" customFormat="1" x14ac:dyDescent="0.3">
      <c r="B254" s="29"/>
      <c r="C254" s="26"/>
      <c r="D254" s="26"/>
      <c r="E254" s="107"/>
      <c r="F254" s="105"/>
      <c r="G254" s="105"/>
      <c r="H254" s="27"/>
      <c r="I254" s="106"/>
      <c r="J254" s="105"/>
      <c r="K254" s="25"/>
      <c r="L254" s="25"/>
    </row>
    <row r="255" spans="2:12" s="24" customFormat="1" x14ac:dyDescent="0.3">
      <c r="B255" s="29"/>
      <c r="C255" s="26"/>
      <c r="D255" s="26"/>
      <c r="E255" s="107"/>
      <c r="F255" s="105"/>
      <c r="G255" s="105"/>
      <c r="H255" s="27"/>
      <c r="I255" s="106"/>
      <c r="J255" s="105"/>
      <c r="K255" s="25"/>
      <c r="L255" s="25"/>
    </row>
    <row r="256" spans="2:12" s="24" customFormat="1" x14ac:dyDescent="0.3">
      <c r="B256" s="29"/>
      <c r="C256" s="26"/>
      <c r="D256" s="26"/>
      <c r="E256" s="107"/>
      <c r="F256" s="105"/>
      <c r="G256" s="105"/>
      <c r="H256" s="27"/>
      <c r="I256" s="106"/>
      <c r="J256" s="105"/>
      <c r="K256" s="25"/>
      <c r="L256" s="25"/>
    </row>
    <row r="257" spans="2:12" s="24" customFormat="1" x14ac:dyDescent="0.3">
      <c r="B257" s="29"/>
      <c r="C257" s="26"/>
      <c r="D257" s="26"/>
      <c r="E257" s="107"/>
      <c r="F257" s="105"/>
      <c r="G257" s="105"/>
      <c r="H257" s="27"/>
      <c r="I257" s="106"/>
      <c r="J257" s="105"/>
      <c r="K257" s="25"/>
      <c r="L257" s="25"/>
    </row>
    <row r="258" spans="2:12" s="24" customFormat="1" x14ac:dyDescent="0.3">
      <c r="B258" s="29"/>
      <c r="C258" s="26"/>
      <c r="D258" s="26"/>
      <c r="E258" s="107"/>
      <c r="F258" s="105"/>
      <c r="G258" s="105"/>
      <c r="H258" s="27"/>
      <c r="I258" s="106"/>
      <c r="J258" s="105"/>
      <c r="K258" s="25"/>
      <c r="L258" s="25"/>
    </row>
    <row r="259" spans="2:12" s="24" customFormat="1" x14ac:dyDescent="0.3">
      <c r="B259" s="29"/>
      <c r="C259" s="26"/>
      <c r="D259" s="26"/>
      <c r="E259" s="107"/>
      <c r="F259" s="105"/>
      <c r="G259" s="105"/>
      <c r="H259" s="27"/>
      <c r="I259" s="106"/>
      <c r="J259" s="105"/>
      <c r="K259" s="25"/>
      <c r="L259" s="25"/>
    </row>
    <row r="260" spans="2:12" s="24" customFormat="1" x14ac:dyDescent="0.3">
      <c r="B260" s="29"/>
      <c r="C260" s="26"/>
      <c r="D260" s="26"/>
      <c r="E260" s="107"/>
      <c r="F260" s="105"/>
      <c r="G260" s="105"/>
      <c r="H260" s="27"/>
      <c r="I260" s="106"/>
      <c r="J260" s="105"/>
      <c r="K260" s="25"/>
      <c r="L260" s="25"/>
    </row>
    <row r="261" spans="2:12" s="24" customFormat="1" x14ac:dyDescent="0.3">
      <c r="B261" s="29"/>
      <c r="C261" s="26"/>
      <c r="D261" s="26"/>
      <c r="E261" s="107"/>
      <c r="F261" s="105"/>
      <c r="G261" s="105"/>
      <c r="H261" s="27"/>
      <c r="I261" s="106"/>
      <c r="J261" s="105"/>
      <c r="K261" s="25"/>
      <c r="L261" s="25"/>
    </row>
    <row r="262" spans="2:12" s="24" customFormat="1" x14ac:dyDescent="0.3">
      <c r="B262" s="29"/>
      <c r="C262" s="26"/>
      <c r="D262" s="26"/>
      <c r="E262" s="107"/>
      <c r="F262" s="105"/>
      <c r="G262" s="105"/>
      <c r="H262" s="27"/>
      <c r="I262" s="106"/>
      <c r="J262" s="105"/>
      <c r="K262" s="25"/>
      <c r="L262" s="25"/>
    </row>
    <row r="263" spans="2:12" s="24" customFormat="1" x14ac:dyDescent="0.3">
      <c r="B263" s="29"/>
      <c r="C263" s="26"/>
      <c r="D263" s="26"/>
      <c r="E263" s="107"/>
      <c r="F263" s="105"/>
      <c r="G263" s="105"/>
      <c r="H263" s="27"/>
      <c r="I263" s="106"/>
      <c r="J263" s="105"/>
      <c r="K263" s="25"/>
      <c r="L263" s="25"/>
    </row>
    <row r="264" spans="2:12" s="24" customFormat="1" x14ac:dyDescent="0.3">
      <c r="B264" s="29"/>
      <c r="C264" s="26"/>
      <c r="D264" s="26"/>
      <c r="E264" s="107"/>
      <c r="F264" s="105"/>
      <c r="G264" s="105"/>
      <c r="H264" s="27"/>
      <c r="I264" s="106"/>
      <c r="J264" s="105"/>
      <c r="K264" s="25"/>
      <c r="L264" s="25"/>
    </row>
    <row r="265" spans="2:12" s="24" customFormat="1" x14ac:dyDescent="0.3">
      <c r="B265" s="29"/>
      <c r="C265" s="26"/>
      <c r="D265" s="26"/>
      <c r="E265" s="107"/>
      <c r="F265" s="105"/>
      <c r="G265" s="105"/>
      <c r="H265" s="27"/>
      <c r="I265" s="106"/>
      <c r="J265" s="105"/>
      <c r="K265" s="25"/>
      <c r="L265" s="25"/>
    </row>
    <row r="266" spans="2:12" s="24" customFormat="1" x14ac:dyDescent="0.3">
      <c r="B266" s="29"/>
      <c r="C266" s="26"/>
      <c r="D266" s="26"/>
      <c r="E266" s="107"/>
      <c r="F266" s="105"/>
      <c r="G266" s="105"/>
      <c r="H266" s="27"/>
      <c r="I266" s="106"/>
      <c r="J266" s="105"/>
      <c r="K266" s="25"/>
      <c r="L266" s="25"/>
    </row>
    <row r="267" spans="2:12" s="24" customFormat="1" x14ac:dyDescent="0.3">
      <c r="B267" s="29"/>
      <c r="C267" s="26"/>
      <c r="D267" s="26"/>
      <c r="E267" s="107"/>
      <c r="F267" s="105"/>
      <c r="G267" s="105"/>
      <c r="H267" s="27"/>
      <c r="I267" s="106"/>
      <c r="J267" s="105"/>
      <c r="K267" s="25"/>
      <c r="L267" s="25"/>
    </row>
    <row r="268" spans="2:12" s="24" customFormat="1" x14ac:dyDescent="0.3">
      <c r="B268" s="29"/>
      <c r="C268" s="26"/>
      <c r="D268" s="26"/>
      <c r="E268" s="107"/>
      <c r="F268" s="105"/>
      <c r="G268" s="105"/>
      <c r="H268" s="27"/>
      <c r="I268" s="106"/>
      <c r="J268" s="105"/>
      <c r="K268" s="25"/>
      <c r="L268" s="25"/>
    </row>
    <row r="269" spans="2:12" s="24" customFormat="1" x14ac:dyDescent="0.3">
      <c r="B269" s="29"/>
      <c r="C269" s="26"/>
      <c r="D269" s="26"/>
      <c r="E269" s="107"/>
      <c r="F269" s="105"/>
      <c r="G269" s="105"/>
      <c r="H269" s="27"/>
      <c r="I269" s="106"/>
      <c r="J269" s="105"/>
      <c r="K269" s="25"/>
      <c r="L269" s="25"/>
    </row>
    <row r="270" spans="2:12" s="24" customFormat="1" x14ac:dyDescent="0.3">
      <c r="B270" s="29"/>
      <c r="C270" s="26"/>
      <c r="D270" s="26"/>
      <c r="E270" s="107"/>
      <c r="F270" s="105"/>
      <c r="G270" s="105"/>
      <c r="H270" s="27"/>
      <c r="I270" s="106"/>
      <c r="J270" s="105"/>
      <c r="K270" s="25"/>
      <c r="L270" s="25"/>
    </row>
    <row r="271" spans="2:12" s="24" customFormat="1" x14ac:dyDescent="0.3">
      <c r="B271" s="29"/>
      <c r="C271" s="26"/>
      <c r="D271" s="26"/>
      <c r="E271" s="107"/>
      <c r="F271" s="105"/>
      <c r="G271" s="105"/>
      <c r="H271" s="27"/>
      <c r="I271" s="106"/>
      <c r="J271" s="105"/>
      <c r="K271" s="25"/>
      <c r="L271" s="25"/>
    </row>
    <row r="272" spans="2:12" s="24" customFormat="1" x14ac:dyDescent="0.3">
      <c r="B272" s="29"/>
      <c r="C272" s="26"/>
      <c r="D272" s="26"/>
      <c r="E272" s="107"/>
      <c r="F272" s="105"/>
      <c r="G272" s="105"/>
      <c r="H272" s="27"/>
      <c r="I272" s="106"/>
      <c r="J272" s="105"/>
      <c r="K272" s="25"/>
      <c r="L272" s="25"/>
    </row>
    <row r="273" spans="2:12" s="24" customFormat="1" x14ac:dyDescent="0.3">
      <c r="B273" s="29"/>
      <c r="C273" s="26"/>
      <c r="D273" s="26"/>
      <c r="E273" s="107"/>
      <c r="F273" s="105"/>
      <c r="G273" s="105"/>
      <c r="H273" s="27"/>
      <c r="I273" s="106"/>
      <c r="J273" s="105"/>
      <c r="K273" s="25"/>
      <c r="L273" s="25"/>
    </row>
    <row r="274" spans="2:12" s="24" customFormat="1" x14ac:dyDescent="0.3">
      <c r="B274" s="29"/>
      <c r="C274" s="26"/>
      <c r="D274" s="26"/>
      <c r="E274" s="107"/>
      <c r="F274" s="105"/>
      <c r="G274" s="105"/>
      <c r="H274" s="27"/>
      <c r="I274" s="106"/>
      <c r="J274" s="105"/>
      <c r="K274" s="25"/>
      <c r="L274" s="25"/>
    </row>
    <row r="275" spans="2:12" s="24" customFormat="1" x14ac:dyDescent="0.3">
      <c r="B275" s="29"/>
      <c r="C275" s="26"/>
      <c r="D275" s="26"/>
      <c r="E275" s="107"/>
      <c r="F275" s="105"/>
      <c r="G275" s="105"/>
      <c r="H275" s="27"/>
      <c r="I275" s="106"/>
      <c r="J275" s="105"/>
      <c r="K275" s="25"/>
      <c r="L275" s="25"/>
    </row>
    <row r="276" spans="2:12" s="24" customFormat="1" x14ac:dyDescent="0.3">
      <c r="B276" s="29"/>
      <c r="C276" s="26"/>
      <c r="D276" s="26"/>
      <c r="E276" s="107"/>
      <c r="F276" s="105"/>
      <c r="G276" s="105"/>
      <c r="H276" s="27"/>
      <c r="I276" s="106"/>
      <c r="J276" s="105"/>
      <c r="K276" s="25"/>
      <c r="L276" s="25"/>
    </row>
    <row r="277" spans="2:12" s="24" customFormat="1" x14ac:dyDescent="0.3">
      <c r="B277" s="29"/>
      <c r="C277" s="26"/>
      <c r="D277" s="26"/>
      <c r="E277" s="107"/>
      <c r="F277" s="105"/>
      <c r="G277" s="105"/>
      <c r="H277" s="27"/>
      <c r="I277" s="106"/>
      <c r="J277" s="105"/>
      <c r="K277" s="25"/>
      <c r="L277" s="25"/>
    </row>
    <row r="278" spans="2:12" s="24" customFormat="1" x14ac:dyDescent="0.3">
      <c r="B278" s="29"/>
      <c r="C278" s="26"/>
      <c r="D278" s="26"/>
      <c r="E278" s="107"/>
      <c r="F278" s="105"/>
      <c r="G278" s="105"/>
      <c r="H278" s="27"/>
      <c r="I278" s="106"/>
      <c r="J278" s="105"/>
      <c r="K278" s="25"/>
      <c r="L278" s="25"/>
    </row>
    <row r="279" spans="2:12" s="24" customFormat="1" x14ac:dyDescent="0.3">
      <c r="B279" s="29"/>
      <c r="C279" s="26"/>
      <c r="D279" s="26"/>
      <c r="E279" s="107"/>
      <c r="F279" s="105"/>
      <c r="G279" s="105"/>
      <c r="H279" s="27"/>
      <c r="I279" s="106"/>
      <c r="J279" s="105"/>
      <c r="K279" s="25"/>
      <c r="L279" s="25"/>
    </row>
    <row r="280" spans="2:12" s="24" customFormat="1" x14ac:dyDescent="0.3">
      <c r="B280" s="29"/>
      <c r="C280" s="26"/>
      <c r="D280" s="26"/>
      <c r="E280" s="107"/>
      <c r="F280" s="105"/>
      <c r="G280" s="105"/>
      <c r="H280" s="27"/>
      <c r="I280" s="106"/>
      <c r="J280" s="105"/>
      <c r="K280" s="25"/>
      <c r="L280" s="25"/>
    </row>
    <row r="281" spans="2:12" s="24" customFormat="1" x14ac:dyDescent="0.3">
      <c r="B281" s="29"/>
      <c r="C281" s="26"/>
      <c r="D281" s="26"/>
      <c r="E281" s="107"/>
      <c r="F281" s="105"/>
      <c r="G281" s="105"/>
      <c r="H281" s="27"/>
      <c r="I281" s="106"/>
      <c r="J281" s="105"/>
      <c r="K281" s="25"/>
      <c r="L281" s="25"/>
    </row>
    <row r="282" spans="2:12" s="24" customFormat="1" x14ac:dyDescent="0.3">
      <c r="B282" s="29"/>
      <c r="C282" s="26"/>
      <c r="D282" s="26"/>
      <c r="E282" s="107"/>
      <c r="F282" s="105"/>
      <c r="G282" s="105"/>
      <c r="H282" s="27"/>
      <c r="I282" s="106"/>
      <c r="J282" s="105"/>
      <c r="K282" s="25"/>
      <c r="L282" s="25"/>
    </row>
    <row r="283" spans="2:12" s="24" customFormat="1" x14ac:dyDescent="0.3">
      <c r="B283" s="29"/>
      <c r="C283" s="26"/>
      <c r="D283" s="26"/>
      <c r="E283" s="107"/>
      <c r="F283" s="105"/>
      <c r="G283" s="105"/>
      <c r="H283" s="27"/>
      <c r="I283" s="106"/>
      <c r="J283" s="105"/>
      <c r="K283" s="25"/>
      <c r="L283" s="25"/>
    </row>
    <row r="284" spans="2:12" s="24" customFormat="1" x14ac:dyDescent="0.3">
      <c r="B284" s="29"/>
      <c r="C284" s="26"/>
      <c r="D284" s="26"/>
      <c r="E284" s="107"/>
      <c r="F284" s="105"/>
      <c r="G284" s="105"/>
      <c r="H284" s="27"/>
      <c r="I284" s="106"/>
      <c r="J284" s="105"/>
      <c r="K284" s="25"/>
      <c r="L284" s="25"/>
    </row>
    <row r="285" spans="2:12" s="24" customFormat="1" x14ac:dyDescent="0.3">
      <c r="B285" s="29"/>
      <c r="C285" s="26"/>
      <c r="D285" s="26"/>
      <c r="E285" s="107"/>
      <c r="F285" s="105"/>
      <c r="G285" s="105"/>
      <c r="H285" s="27"/>
      <c r="I285" s="106"/>
      <c r="J285" s="105"/>
      <c r="K285" s="25"/>
      <c r="L285" s="25"/>
    </row>
    <row r="286" spans="2:12" s="24" customFormat="1" x14ac:dyDescent="0.3">
      <c r="B286" s="29"/>
      <c r="C286" s="26"/>
      <c r="D286" s="26"/>
      <c r="E286" s="107"/>
      <c r="F286" s="105"/>
      <c r="G286" s="105"/>
      <c r="H286" s="27"/>
      <c r="I286" s="106"/>
      <c r="J286" s="105"/>
      <c r="K286" s="25"/>
      <c r="L286" s="25"/>
    </row>
    <row r="287" spans="2:12" s="24" customFormat="1" x14ac:dyDescent="0.3">
      <c r="B287" s="29"/>
      <c r="C287" s="26"/>
      <c r="D287" s="26"/>
      <c r="E287" s="107"/>
      <c r="F287" s="105"/>
      <c r="G287" s="105"/>
      <c r="H287" s="27"/>
      <c r="I287" s="106"/>
      <c r="J287" s="105"/>
      <c r="K287" s="25"/>
      <c r="L287" s="25"/>
    </row>
    <row r="288" spans="2:12" s="24" customFormat="1" x14ac:dyDescent="0.3">
      <c r="B288" s="29"/>
      <c r="C288" s="26"/>
      <c r="D288" s="26"/>
      <c r="E288" s="107"/>
      <c r="F288" s="105"/>
      <c r="G288" s="105"/>
      <c r="H288" s="27"/>
      <c r="I288" s="106"/>
      <c r="J288" s="105"/>
      <c r="K288" s="25"/>
      <c r="L288" s="25"/>
    </row>
    <row r="289" spans="2:12" s="24" customFormat="1" x14ac:dyDescent="0.3">
      <c r="B289" s="29"/>
      <c r="C289" s="26"/>
      <c r="D289" s="26"/>
      <c r="E289" s="107"/>
      <c r="F289" s="105"/>
      <c r="G289" s="105"/>
      <c r="H289" s="27"/>
      <c r="I289" s="106"/>
      <c r="J289" s="105"/>
      <c r="K289" s="25"/>
      <c r="L289" s="25"/>
    </row>
    <row r="290" spans="2:12" s="24" customFormat="1" x14ac:dyDescent="0.3">
      <c r="B290" s="29"/>
      <c r="C290" s="26"/>
      <c r="D290" s="26"/>
      <c r="E290" s="107"/>
      <c r="F290" s="105"/>
      <c r="G290" s="105"/>
      <c r="H290" s="27"/>
      <c r="I290" s="106"/>
      <c r="J290" s="105"/>
      <c r="K290" s="25"/>
      <c r="L290" s="25"/>
    </row>
  </sheetData>
  <mergeCells count="51">
    <mergeCell ref="D4:E4"/>
    <mergeCell ref="I4:J4"/>
    <mergeCell ref="C1:I1"/>
    <mergeCell ref="D2:E2"/>
    <mergeCell ref="I2:J2"/>
    <mergeCell ref="D3:E3"/>
    <mergeCell ref="I3:J3"/>
    <mergeCell ref="D5:E5"/>
    <mergeCell ref="I5:J5"/>
    <mergeCell ref="I6:J6"/>
    <mergeCell ref="B8:G8"/>
    <mergeCell ref="B9:H9"/>
    <mergeCell ref="I9:J9"/>
    <mergeCell ref="B107:G107"/>
    <mergeCell ref="B16:G16"/>
    <mergeCell ref="B21:G21"/>
    <mergeCell ref="B25:G25"/>
    <mergeCell ref="B26:G26"/>
    <mergeCell ref="B27:J27"/>
    <mergeCell ref="B46:G46"/>
    <mergeCell ref="B56:G56"/>
    <mergeCell ref="B64:G64"/>
    <mergeCell ref="B74:G74"/>
    <mergeCell ref="B84:G84"/>
    <mergeCell ref="B91:G91"/>
    <mergeCell ref="B200:J200"/>
    <mergeCell ref="B113:G113"/>
    <mergeCell ref="B122:G122"/>
    <mergeCell ref="B136:G136"/>
    <mergeCell ref="B149:G149"/>
    <mergeCell ref="B155:G155"/>
    <mergeCell ref="B168:G168"/>
    <mergeCell ref="B175:G175"/>
    <mergeCell ref="B181:G181"/>
    <mergeCell ref="B189:G189"/>
    <mergeCell ref="B198:G198"/>
    <mergeCell ref="B199:G199"/>
    <mergeCell ref="B205:G205"/>
    <mergeCell ref="A207:A208"/>
    <mergeCell ref="B209:G209"/>
    <mergeCell ref="E210:G210"/>
    <mergeCell ref="A211:A212"/>
    <mergeCell ref="D211:G211"/>
    <mergeCell ref="D212:G212"/>
    <mergeCell ref="J215:J216"/>
    <mergeCell ref="B213:G213"/>
    <mergeCell ref="A214:A216"/>
    <mergeCell ref="B214:G214"/>
    <mergeCell ref="B215:G216"/>
    <mergeCell ref="H215:H216"/>
    <mergeCell ref="I215:I216"/>
  </mergeCells>
  <pageMargins left="0.74803149606299213" right="0.74803149606299213" top="0.98425196850393704" bottom="0.98425196850393704" header="0.51181102362204722" footer="0.51181102362204722"/>
  <pageSetup paperSize="9" scale="67" fitToHeight="3" orientation="portrait" r:id="rId1"/>
  <headerFooter alignWithMargins="0">
    <oddFooter>&amp;RPage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7" workbookViewId="0"/>
  </sheetViews>
  <sheetFormatPr defaultColWidth="9.140625" defaultRowHeight="12.75" x14ac:dyDescent="0.2"/>
  <cols>
    <col min="1" max="1" width="17.7109375" style="330" customWidth="1"/>
    <col min="2" max="2" width="100.85546875" style="318" customWidth="1"/>
    <col min="3" max="16384" width="9.140625" style="318"/>
  </cols>
  <sheetData>
    <row r="1" spans="1:2" ht="22.5" customHeight="1" x14ac:dyDescent="0.2">
      <c r="A1" s="317" t="s">
        <v>238</v>
      </c>
      <c r="B1" s="317" t="s">
        <v>239</v>
      </c>
    </row>
    <row r="2" spans="1:2" ht="51.75" customHeight="1" x14ac:dyDescent="0.2">
      <c r="A2" s="319" t="s">
        <v>240</v>
      </c>
      <c r="B2" s="320" t="s">
        <v>241</v>
      </c>
    </row>
    <row r="3" spans="1:2" ht="19.5" customHeight="1" x14ac:dyDescent="0.2">
      <c r="A3" s="321" t="s">
        <v>242</v>
      </c>
      <c r="B3" s="322" t="s">
        <v>243</v>
      </c>
    </row>
    <row r="4" spans="1:2" ht="207.75" customHeight="1" x14ac:dyDescent="0.2">
      <c r="A4" s="321" t="s">
        <v>244</v>
      </c>
      <c r="B4" s="323" t="s">
        <v>245</v>
      </c>
    </row>
    <row r="5" spans="1:2" ht="43.5" customHeight="1" x14ac:dyDescent="0.2">
      <c r="A5" s="321" t="s">
        <v>246</v>
      </c>
      <c r="B5" s="323" t="s">
        <v>247</v>
      </c>
    </row>
    <row r="6" spans="1:2" ht="89.25" x14ac:dyDescent="0.2">
      <c r="A6" s="324" t="s">
        <v>211</v>
      </c>
      <c r="B6" s="325" t="s">
        <v>248</v>
      </c>
    </row>
    <row r="7" spans="1:2" ht="23.25" customHeight="1" x14ac:dyDescent="0.2">
      <c r="A7" s="324" t="s">
        <v>249</v>
      </c>
      <c r="B7" s="326" t="s">
        <v>250</v>
      </c>
    </row>
    <row r="8" spans="1:2" ht="89.25" customHeight="1" x14ac:dyDescent="0.2">
      <c r="A8" s="327" t="s">
        <v>225</v>
      </c>
      <c r="B8" s="328" t="s">
        <v>251</v>
      </c>
    </row>
    <row r="9" spans="1:2" ht="63.75" x14ac:dyDescent="0.2">
      <c r="A9" s="324" t="s">
        <v>252</v>
      </c>
      <c r="B9" s="328" t="s">
        <v>253</v>
      </c>
    </row>
    <row r="10" spans="1:2" ht="67.5" customHeight="1" x14ac:dyDescent="0.2">
      <c r="A10" s="324" t="s">
        <v>47</v>
      </c>
      <c r="B10" s="328" t="s">
        <v>254</v>
      </c>
    </row>
    <row r="11" spans="1:2" ht="69" customHeight="1" x14ac:dyDescent="0.2">
      <c r="A11" s="324" t="s">
        <v>255</v>
      </c>
      <c r="B11" s="328" t="s">
        <v>256</v>
      </c>
    </row>
    <row r="12" spans="1:2" x14ac:dyDescent="0.2">
      <c r="A12" s="324" t="s">
        <v>257</v>
      </c>
      <c r="B12" s="329" t="s">
        <v>258</v>
      </c>
    </row>
  </sheetData>
  <hyperlinks>
    <hyperlink ref="B3" r:id="rId1"/>
    <hyperlink ref="B7" r:id="rId2"/>
    <hyperlink ref="B12" r:id="rId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A60" sqref="A60"/>
    </sheetView>
  </sheetViews>
  <sheetFormatPr defaultRowHeight="15" x14ac:dyDescent="0.25"/>
  <cols>
    <col min="1" max="3" width="30.7109375" customWidth="1"/>
  </cols>
  <sheetData>
    <row r="1" spans="1:3" x14ac:dyDescent="0.25">
      <c r="A1" s="1"/>
      <c r="B1" s="2"/>
      <c r="C1" s="3"/>
    </row>
    <row r="2" spans="1:3" x14ac:dyDescent="0.25">
      <c r="A2" s="1"/>
      <c r="B2" s="2"/>
      <c r="C2" s="3"/>
    </row>
    <row r="3" spans="1:3" ht="15.75" customHeight="1" x14ac:dyDescent="0.25">
      <c r="A3" s="331" t="s">
        <v>0</v>
      </c>
      <c r="B3" s="331"/>
      <c r="C3" s="331"/>
    </row>
    <row r="4" spans="1:3" x14ac:dyDescent="0.25">
      <c r="A4" s="331"/>
      <c r="B4" s="331"/>
      <c r="C4" s="331"/>
    </row>
    <row r="5" spans="1:3" ht="15" customHeight="1" x14ac:dyDescent="0.25">
      <c r="A5" s="332" t="s">
        <v>1</v>
      </c>
      <c r="B5" s="332"/>
      <c r="C5" s="332"/>
    </row>
    <row r="6" spans="1:3" x14ac:dyDescent="0.25">
      <c r="A6" s="332"/>
      <c r="B6" s="332"/>
      <c r="C6" s="332"/>
    </row>
    <row r="7" spans="1:3" x14ac:dyDescent="0.25">
      <c r="A7" s="332"/>
      <c r="B7" s="332"/>
      <c r="C7" s="332"/>
    </row>
    <row r="8" spans="1:3" x14ac:dyDescent="0.25">
      <c r="A8" s="332"/>
      <c r="B8" s="332"/>
      <c r="C8" s="332"/>
    </row>
    <row r="9" spans="1:3" x14ac:dyDescent="0.25">
      <c r="A9" s="332"/>
      <c r="B9" s="332"/>
      <c r="C9" s="332"/>
    </row>
    <row r="10" spans="1:3" x14ac:dyDescent="0.25">
      <c r="A10" s="332"/>
      <c r="B10" s="332"/>
      <c r="C10" s="332"/>
    </row>
    <row r="11" spans="1:3" x14ac:dyDescent="0.25">
      <c r="A11" s="331" t="s">
        <v>2</v>
      </c>
      <c r="B11" s="331"/>
      <c r="C11" s="331"/>
    </row>
    <row r="12" spans="1:3" x14ac:dyDescent="0.25">
      <c r="A12" s="331"/>
      <c r="B12" s="331"/>
      <c r="C12" s="331"/>
    </row>
    <row r="13" spans="1:3" ht="15" customHeight="1" x14ac:dyDescent="0.25">
      <c r="A13" s="332" t="s">
        <v>3</v>
      </c>
      <c r="B13" s="332"/>
      <c r="C13" s="332"/>
    </row>
    <row r="14" spans="1:3" x14ac:dyDescent="0.25">
      <c r="A14" s="332"/>
      <c r="B14" s="332"/>
      <c r="C14" s="332"/>
    </row>
    <row r="15" spans="1:3" x14ac:dyDescent="0.25">
      <c r="A15" s="332"/>
      <c r="B15" s="332"/>
      <c r="C15" s="332"/>
    </row>
    <row r="16" spans="1:3" x14ac:dyDescent="0.25">
      <c r="A16" s="332"/>
      <c r="B16" s="332"/>
      <c r="C16" s="332"/>
    </row>
    <row r="17" spans="1:3" x14ac:dyDescent="0.25">
      <c r="A17" s="332"/>
      <c r="B17" s="332"/>
      <c r="C17" s="332"/>
    </row>
    <row r="18" spans="1:3" x14ac:dyDescent="0.25">
      <c r="A18" s="332"/>
      <c r="B18" s="332"/>
      <c r="C18" s="332"/>
    </row>
    <row r="19" spans="1:3" x14ac:dyDescent="0.25">
      <c r="A19" s="331" t="s">
        <v>4</v>
      </c>
      <c r="B19" s="331"/>
      <c r="C19" s="331"/>
    </row>
    <row r="20" spans="1:3" x14ac:dyDescent="0.25">
      <c r="A20" s="331"/>
      <c r="B20" s="331"/>
      <c r="C20" s="331"/>
    </row>
    <row r="21" spans="1:3" ht="15" customHeight="1" x14ac:dyDescent="0.25">
      <c r="A21" s="332" t="s">
        <v>5</v>
      </c>
      <c r="B21" s="332"/>
      <c r="C21" s="332"/>
    </row>
    <row r="22" spans="1:3" x14ac:dyDescent="0.25">
      <c r="A22" s="332"/>
      <c r="B22" s="332"/>
      <c r="C22" s="332"/>
    </row>
    <row r="23" spans="1:3" x14ac:dyDescent="0.25">
      <c r="A23" s="332"/>
      <c r="B23" s="332"/>
      <c r="C23" s="332"/>
    </row>
    <row r="24" spans="1:3" x14ac:dyDescent="0.25">
      <c r="A24" s="332"/>
      <c r="B24" s="332"/>
      <c r="C24" s="332"/>
    </row>
    <row r="25" spans="1:3" x14ac:dyDescent="0.25">
      <c r="A25" s="331" t="s">
        <v>6</v>
      </c>
      <c r="B25" s="331"/>
      <c r="C25" s="331"/>
    </row>
    <row r="26" spans="1:3" x14ac:dyDescent="0.25">
      <c r="A26" s="331"/>
      <c r="B26" s="331"/>
      <c r="C26" s="331"/>
    </row>
    <row r="27" spans="1:3" ht="15" customHeight="1" x14ac:dyDescent="0.25">
      <c r="A27" s="332" t="s">
        <v>7</v>
      </c>
      <c r="B27" s="332"/>
      <c r="C27" s="332"/>
    </row>
    <row r="28" spans="1:3" x14ac:dyDescent="0.25">
      <c r="A28" s="332"/>
      <c r="B28" s="332"/>
      <c r="C28" s="332"/>
    </row>
    <row r="29" spans="1:3" x14ac:dyDescent="0.25">
      <c r="A29" s="332"/>
      <c r="B29" s="332"/>
      <c r="C29" s="332"/>
    </row>
    <row r="30" spans="1:3" x14ac:dyDescent="0.25">
      <c r="A30" s="332"/>
      <c r="B30" s="332"/>
      <c r="C30" s="332"/>
    </row>
    <row r="31" spans="1:3" x14ac:dyDescent="0.25">
      <c r="A31" s="332"/>
      <c r="B31" s="332"/>
      <c r="C31" s="332"/>
    </row>
    <row r="32" spans="1:3" x14ac:dyDescent="0.25">
      <c r="A32" s="332"/>
      <c r="B32" s="332"/>
      <c r="C32" s="332"/>
    </row>
    <row r="33" spans="1:3" x14ac:dyDescent="0.25">
      <c r="A33" s="332"/>
      <c r="B33" s="332"/>
      <c r="C33" s="332"/>
    </row>
  </sheetData>
  <sheetProtection algorithmName="SHA-512" hashValue="bSc1U++Dc/aMz1vJdoLkUllNZVuAA6PmGdlCLl8h8rmDPCm89W7VoCWQu0gOu52ll/QkoY/WWyENWR4UNEmxBQ==" saltValue="6Itbonx6PePljwhblzmJrw==" spinCount="100000" sheet="1" objects="1" scenarios="1" selectLockedCells="1"/>
  <mergeCells count="8">
    <mergeCell ref="A25:C26"/>
    <mergeCell ref="A27:C33"/>
    <mergeCell ref="A3:C4"/>
    <mergeCell ref="A5:C10"/>
    <mergeCell ref="A11:C12"/>
    <mergeCell ref="A13:C18"/>
    <mergeCell ref="A19:C20"/>
    <mergeCell ref="A21:C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CALENDAR</vt:lpstr>
      <vt:lpstr>BUDGET TOP SHEET</vt:lpstr>
      <vt:lpstr>BUDGET</vt:lpstr>
      <vt:lpstr>NOTES + FAQs</vt:lpstr>
      <vt:lpstr>CALENDAR HELP</vt:lpstr>
      <vt:lpstr>BUDGET!Print_Area</vt:lpstr>
      <vt:lpstr>'BUDGET TOP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Strachan</dc:creator>
  <cp:lastModifiedBy>Jo Strachan</cp:lastModifiedBy>
  <dcterms:created xsi:type="dcterms:W3CDTF">2022-01-27T16:11:11Z</dcterms:created>
  <dcterms:modified xsi:type="dcterms:W3CDTF">2022-02-03T15:22:18Z</dcterms:modified>
</cp:coreProperties>
</file>